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6" r:id="rId1"/>
  </sheets>
  <externalReferences>
    <externalReference r:id="rId2"/>
  </externalReferences>
  <definedNames>
    <definedName name="_xlnm._FilterDatabase" localSheetId="0" hidden="1">N1_სატენდერო!$A$8:$L$105</definedName>
    <definedName name="_xlnm.Print_Area" localSheetId="0">N1_სატენდერო!$A$1:$K$103</definedName>
    <definedName name="_xlnm.Print_Titles" localSheetId="0">N1_სატენდერო!$8:$8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5" i="6" l="1"/>
  <c r="WVB54" i="6" l="1"/>
  <c r="WVD54" i="6" s="1"/>
  <c r="WVI54" i="6" s="1"/>
  <c r="WLF54" i="6"/>
  <c r="WLH54" i="6" s="1"/>
  <c r="WLM54" i="6" s="1"/>
  <c r="WBJ54" i="6"/>
  <c r="WBL54" i="6" s="1"/>
  <c r="WBQ54" i="6" s="1"/>
  <c r="VRN54" i="6"/>
  <c r="VRP54" i="6" s="1"/>
  <c r="VRU54" i="6" s="1"/>
  <c r="VHR54" i="6"/>
  <c r="VHT54" i="6" s="1"/>
  <c r="VHY54" i="6" s="1"/>
  <c r="UXV54" i="6"/>
  <c r="UXX54" i="6" s="1"/>
  <c r="UYC54" i="6" s="1"/>
  <c r="UNZ54" i="6"/>
  <c r="UOB54" i="6" s="1"/>
  <c r="UOG54" i="6" s="1"/>
  <c r="UED54" i="6"/>
  <c r="UEF54" i="6" s="1"/>
  <c r="UEK54" i="6" s="1"/>
  <c r="TUH54" i="6"/>
  <c r="TUJ54" i="6" s="1"/>
  <c r="TUO54" i="6" s="1"/>
  <c r="TKL54" i="6"/>
  <c r="TKN54" i="6" s="1"/>
  <c r="TKS54" i="6" s="1"/>
  <c r="TAP54" i="6"/>
  <c r="TAR54" i="6" s="1"/>
  <c r="TAW54" i="6" s="1"/>
  <c r="SQT54" i="6"/>
  <c r="SQV54" i="6" s="1"/>
  <c r="SRA54" i="6" s="1"/>
  <c r="SGX54" i="6"/>
  <c r="SGZ54" i="6" s="1"/>
  <c r="SHE54" i="6" s="1"/>
  <c r="RXB54" i="6"/>
  <c r="RXD54" i="6" s="1"/>
  <c r="RXI54" i="6" s="1"/>
  <c r="RNF54" i="6"/>
  <c r="RNH54" i="6" s="1"/>
  <c r="RNM54" i="6" s="1"/>
  <c r="RDJ54" i="6"/>
  <c r="RDL54" i="6" s="1"/>
  <c r="RDQ54" i="6" s="1"/>
  <c r="QTN54" i="6"/>
  <c r="QTP54" i="6" s="1"/>
  <c r="QTU54" i="6" s="1"/>
  <c r="QJR54" i="6"/>
  <c r="QJT54" i="6" s="1"/>
  <c r="QJY54" i="6" s="1"/>
  <c r="PZV54" i="6"/>
  <c r="PZX54" i="6" s="1"/>
  <c r="QAC54" i="6" s="1"/>
  <c r="PPZ54" i="6"/>
  <c r="PQB54" i="6" s="1"/>
  <c r="PQG54" i="6" s="1"/>
  <c r="PGD54" i="6"/>
  <c r="PGF54" i="6" s="1"/>
  <c r="PGK54" i="6" s="1"/>
  <c r="OWH54" i="6"/>
  <c r="OWJ54" i="6" s="1"/>
  <c r="OWO54" i="6" s="1"/>
  <c r="OML54" i="6"/>
  <c r="OMN54" i="6" s="1"/>
  <c r="OMS54" i="6" s="1"/>
  <c r="OCP54" i="6"/>
  <c r="OCR54" i="6" s="1"/>
  <c r="OCW54" i="6" s="1"/>
  <c r="NST54" i="6"/>
  <c r="NSV54" i="6" s="1"/>
  <c r="NTA54" i="6" s="1"/>
  <c r="NIX54" i="6"/>
  <c r="NIZ54" i="6" s="1"/>
  <c r="NJE54" i="6" s="1"/>
  <c r="MZB54" i="6"/>
  <c r="MZD54" i="6" s="1"/>
  <c r="MZI54" i="6" s="1"/>
  <c r="MPF54" i="6"/>
  <c r="MPH54" i="6" s="1"/>
  <c r="MPM54" i="6" s="1"/>
  <c r="MFJ54" i="6"/>
  <c r="MFL54" i="6" s="1"/>
  <c r="MFQ54" i="6" s="1"/>
  <c r="LVN54" i="6"/>
  <c r="LVP54" i="6" s="1"/>
  <c r="LVU54" i="6" s="1"/>
  <c r="LLR54" i="6"/>
  <c r="LLT54" i="6" s="1"/>
  <c r="LLY54" i="6" s="1"/>
  <c r="LBV54" i="6"/>
  <c r="LBX54" i="6" s="1"/>
  <c r="LCC54" i="6" s="1"/>
  <c r="KRZ54" i="6"/>
  <c r="KSB54" i="6" s="1"/>
  <c r="KSG54" i="6" s="1"/>
  <c r="KID54" i="6"/>
  <c r="KIF54" i="6" s="1"/>
  <c r="KIK54" i="6" s="1"/>
  <c r="JYH54" i="6"/>
  <c r="JYJ54" i="6" s="1"/>
  <c r="JYO54" i="6" s="1"/>
  <c r="JOL54" i="6"/>
  <c r="JON54" i="6" s="1"/>
  <c r="JOS54" i="6" s="1"/>
  <c r="JEP54" i="6"/>
  <c r="JER54" i="6" s="1"/>
  <c r="JEW54" i="6" s="1"/>
  <c r="IUT54" i="6"/>
  <c r="IUV54" i="6" s="1"/>
  <c r="IVA54" i="6" s="1"/>
  <c r="IKX54" i="6"/>
  <c r="IKZ54" i="6" s="1"/>
  <c r="ILE54" i="6" s="1"/>
  <c r="IBB54" i="6"/>
  <c r="IBD54" i="6" s="1"/>
  <c r="IBI54" i="6" s="1"/>
  <c r="HRF54" i="6"/>
  <c r="HRH54" i="6" s="1"/>
  <c r="HRM54" i="6" s="1"/>
  <c r="HHJ54" i="6"/>
  <c r="HHL54" i="6" s="1"/>
  <c r="HHQ54" i="6" s="1"/>
  <c r="GXN54" i="6"/>
  <c r="GXP54" i="6" s="1"/>
  <c r="GXU54" i="6" s="1"/>
  <c r="GNR54" i="6"/>
  <c r="GNT54" i="6" s="1"/>
  <c r="GNY54" i="6" s="1"/>
  <c r="GDV54" i="6"/>
  <c r="GDX54" i="6" s="1"/>
  <c r="GEC54" i="6" s="1"/>
  <c r="FTZ54" i="6"/>
  <c r="FUB54" i="6" s="1"/>
  <c r="FUG54" i="6" s="1"/>
  <c r="FKD54" i="6"/>
  <c r="FKF54" i="6" s="1"/>
  <c r="FKK54" i="6" s="1"/>
  <c r="FAH54" i="6"/>
  <c r="FAJ54" i="6" s="1"/>
  <c r="FAO54" i="6" s="1"/>
  <c r="EQL54" i="6"/>
  <c r="EQN54" i="6" s="1"/>
  <c r="EQS54" i="6" s="1"/>
  <c r="EGP54" i="6"/>
  <c r="EGR54" i="6" s="1"/>
  <c r="EGW54" i="6" s="1"/>
  <c r="DWT54" i="6"/>
  <c r="DWV54" i="6" s="1"/>
  <c r="DXA54" i="6" s="1"/>
  <c r="DMX54" i="6"/>
  <c r="DMZ54" i="6" s="1"/>
  <c r="DNE54" i="6" s="1"/>
  <c r="DDB54" i="6"/>
  <c r="DDD54" i="6" s="1"/>
  <c r="DDI54" i="6" s="1"/>
  <c r="CTF54" i="6"/>
  <c r="CTH54" i="6" s="1"/>
  <c r="CTM54" i="6" s="1"/>
  <c r="CJJ54" i="6"/>
  <c r="CJL54" i="6" s="1"/>
  <c r="CJQ54" i="6" s="1"/>
  <c r="BZN54" i="6"/>
  <c r="BZP54" i="6" s="1"/>
  <c r="BZU54" i="6" s="1"/>
  <c r="BPR54" i="6"/>
  <c r="BPT54" i="6" s="1"/>
  <c r="BPY54" i="6" s="1"/>
  <c r="BFV54" i="6"/>
  <c r="BFX54" i="6" s="1"/>
  <c r="BGC54" i="6" s="1"/>
  <c r="AVZ54" i="6"/>
  <c r="AWB54" i="6" s="1"/>
  <c r="AWG54" i="6" s="1"/>
  <c r="AMD54" i="6"/>
  <c r="AMF54" i="6" s="1"/>
  <c r="AMK54" i="6" s="1"/>
  <c r="ACH54" i="6"/>
  <c r="ACJ54" i="6" s="1"/>
  <c r="ACO54" i="6" s="1"/>
  <c r="SL54" i="6"/>
  <c r="SN54" i="6" s="1"/>
  <c r="SS54" i="6" s="1"/>
  <c r="IP54" i="6"/>
  <c r="IR54" i="6" s="1"/>
  <c r="IW54" i="6" s="1"/>
  <c r="WVC53" i="6"/>
  <c r="WVB53" i="6"/>
  <c r="WLG53" i="6"/>
  <c r="WLF53" i="6"/>
  <c r="WBK53" i="6"/>
  <c r="WBJ53" i="6"/>
  <c r="VRO53" i="6"/>
  <c r="VRN53" i="6"/>
  <c r="VHS53" i="6"/>
  <c r="VHR53" i="6"/>
  <c r="UXW53" i="6"/>
  <c r="UXV53" i="6"/>
  <c r="UOA53" i="6"/>
  <c r="UNZ53" i="6"/>
  <c r="UEE53" i="6"/>
  <c r="UED53" i="6"/>
  <c r="TUI53" i="6"/>
  <c r="TUH53" i="6"/>
  <c r="TKM53" i="6"/>
  <c r="TKL53" i="6"/>
  <c r="TAQ53" i="6"/>
  <c r="TAP53" i="6"/>
  <c r="SQU53" i="6"/>
  <c r="SQT53" i="6"/>
  <c r="SGY53" i="6"/>
  <c r="SGX53" i="6"/>
  <c r="RXC53" i="6"/>
  <c r="RXB53" i="6"/>
  <c r="RNG53" i="6"/>
  <c r="RNF53" i="6"/>
  <c r="RDK53" i="6"/>
  <c r="RDJ53" i="6"/>
  <c r="QTO53" i="6"/>
  <c r="QTN53" i="6"/>
  <c r="QJS53" i="6"/>
  <c r="QJR53" i="6"/>
  <c r="PZW53" i="6"/>
  <c r="PZV53" i="6"/>
  <c r="PQA53" i="6"/>
  <c r="PPZ53" i="6"/>
  <c r="PGE53" i="6"/>
  <c r="PGD53" i="6"/>
  <c r="OWI53" i="6"/>
  <c r="OWH53" i="6"/>
  <c r="OMM53" i="6"/>
  <c r="OML53" i="6"/>
  <c r="OCQ53" i="6"/>
  <c r="OCP53" i="6"/>
  <c r="NSU53" i="6"/>
  <c r="NST53" i="6"/>
  <c r="NIY53" i="6"/>
  <c r="NIX53" i="6"/>
  <c r="MZC53" i="6"/>
  <c r="MZB53" i="6"/>
  <c r="MPG53" i="6"/>
  <c r="MPF53" i="6"/>
  <c r="MFK53" i="6"/>
  <c r="MFJ53" i="6"/>
  <c r="LVO53" i="6"/>
  <c r="LVN53" i="6"/>
  <c r="LLS53" i="6"/>
  <c r="LLR53" i="6"/>
  <c r="LBW53" i="6"/>
  <c r="LBV53" i="6"/>
  <c r="KSA53" i="6"/>
  <c r="KRZ53" i="6"/>
  <c r="KIE53" i="6"/>
  <c r="KID53" i="6"/>
  <c r="JYI53" i="6"/>
  <c r="JYH53" i="6"/>
  <c r="JOM53" i="6"/>
  <c r="JOL53" i="6"/>
  <c r="JEQ53" i="6"/>
  <c r="JEP53" i="6"/>
  <c r="IUU53" i="6"/>
  <c r="IUT53" i="6"/>
  <c r="IKY53" i="6"/>
  <c r="IKX53" i="6"/>
  <c r="IBC53" i="6"/>
  <c r="IBB53" i="6"/>
  <c r="HRG53" i="6"/>
  <c r="HRF53" i="6"/>
  <c r="HHK53" i="6"/>
  <c r="HHJ53" i="6"/>
  <c r="GXO53" i="6"/>
  <c r="GXN53" i="6"/>
  <c r="GNS53" i="6"/>
  <c r="GNR53" i="6"/>
  <c r="GDW53" i="6"/>
  <c r="GDV53" i="6"/>
  <c r="FUA53" i="6"/>
  <c r="FTZ53" i="6"/>
  <c r="FKE53" i="6"/>
  <c r="FKD53" i="6"/>
  <c r="FAI53" i="6"/>
  <c r="FAH53" i="6"/>
  <c r="EQM53" i="6"/>
  <c r="EQL53" i="6"/>
  <c r="EGQ53" i="6"/>
  <c r="EGP53" i="6"/>
  <c r="DWU53" i="6"/>
  <c r="DWT53" i="6"/>
  <c r="DMY53" i="6"/>
  <c r="DMX53" i="6"/>
  <c r="DDC53" i="6"/>
  <c r="DDB53" i="6"/>
  <c r="CTG53" i="6"/>
  <c r="CTF53" i="6"/>
  <c r="CJK53" i="6"/>
  <c r="CJJ53" i="6"/>
  <c r="BZO53" i="6"/>
  <c r="BZN53" i="6"/>
  <c r="BPS53" i="6"/>
  <c r="BPR53" i="6"/>
  <c r="BFW53" i="6"/>
  <c r="BFV53" i="6"/>
  <c r="AWA53" i="6"/>
  <c r="AVZ53" i="6"/>
  <c r="AME53" i="6"/>
  <c r="AMD53" i="6"/>
  <c r="ACI53" i="6"/>
  <c r="ACH53" i="6"/>
  <c r="SM53" i="6"/>
  <c r="SL53" i="6"/>
  <c r="IQ53" i="6"/>
  <c r="IP53" i="6"/>
  <c r="WVB51" i="6"/>
  <c r="WVH51" i="6" s="1"/>
  <c r="WVI51" i="6" s="1"/>
  <c r="WLF51" i="6"/>
  <c r="WLL51" i="6" s="1"/>
  <c r="WLM51" i="6" s="1"/>
  <c r="WBJ51" i="6"/>
  <c r="WBP51" i="6" s="1"/>
  <c r="WBQ51" i="6" s="1"/>
  <c r="VRN51" i="6"/>
  <c r="VRT51" i="6" s="1"/>
  <c r="VRU51" i="6" s="1"/>
  <c r="VHR51" i="6"/>
  <c r="VHX51" i="6" s="1"/>
  <c r="VHY51" i="6" s="1"/>
  <c r="UXV51" i="6"/>
  <c r="UYB51" i="6" s="1"/>
  <c r="UYC51" i="6" s="1"/>
  <c r="UNZ51" i="6"/>
  <c r="UOF51" i="6" s="1"/>
  <c r="UOG51" i="6" s="1"/>
  <c r="UED51" i="6"/>
  <c r="UEJ51" i="6" s="1"/>
  <c r="UEK51" i="6" s="1"/>
  <c r="TUH51" i="6"/>
  <c r="TUN51" i="6" s="1"/>
  <c r="TUO51" i="6" s="1"/>
  <c r="TKL51" i="6"/>
  <c r="TKR51" i="6" s="1"/>
  <c r="TKS51" i="6" s="1"/>
  <c r="TAP51" i="6"/>
  <c r="TAV51" i="6" s="1"/>
  <c r="TAW51" i="6" s="1"/>
  <c r="SQT51" i="6"/>
  <c r="SQZ51" i="6" s="1"/>
  <c r="SRA51" i="6" s="1"/>
  <c r="SGX51" i="6"/>
  <c r="SHD51" i="6" s="1"/>
  <c r="SHE51" i="6" s="1"/>
  <c r="RXB51" i="6"/>
  <c r="RXH51" i="6" s="1"/>
  <c r="RXI51" i="6" s="1"/>
  <c r="RNF51" i="6"/>
  <c r="RNL51" i="6" s="1"/>
  <c r="RNM51" i="6" s="1"/>
  <c r="RDJ51" i="6"/>
  <c r="RDP51" i="6" s="1"/>
  <c r="RDQ51" i="6" s="1"/>
  <c r="QTN51" i="6"/>
  <c r="QTT51" i="6" s="1"/>
  <c r="QTU51" i="6" s="1"/>
  <c r="QJR51" i="6"/>
  <c r="QJX51" i="6" s="1"/>
  <c r="QJY51" i="6" s="1"/>
  <c r="PZV51" i="6"/>
  <c r="QAB51" i="6" s="1"/>
  <c r="QAC51" i="6" s="1"/>
  <c r="PPZ51" i="6"/>
  <c r="PQF51" i="6" s="1"/>
  <c r="PQG51" i="6" s="1"/>
  <c r="PGD51" i="6"/>
  <c r="PGJ51" i="6" s="1"/>
  <c r="PGK51" i="6" s="1"/>
  <c r="OWH51" i="6"/>
  <c r="OWN51" i="6" s="1"/>
  <c r="OWO51" i="6" s="1"/>
  <c r="OML51" i="6"/>
  <c r="OMR51" i="6" s="1"/>
  <c r="OMS51" i="6" s="1"/>
  <c r="OCP51" i="6"/>
  <c r="OCV51" i="6" s="1"/>
  <c r="OCW51" i="6" s="1"/>
  <c r="NST51" i="6"/>
  <c r="NSZ51" i="6" s="1"/>
  <c r="NTA51" i="6" s="1"/>
  <c r="NIX51" i="6"/>
  <c r="NJD51" i="6" s="1"/>
  <c r="NJE51" i="6" s="1"/>
  <c r="MZB51" i="6"/>
  <c r="MZH51" i="6" s="1"/>
  <c r="MZI51" i="6" s="1"/>
  <c r="MPF51" i="6"/>
  <c r="MPL51" i="6" s="1"/>
  <c r="MPM51" i="6" s="1"/>
  <c r="MFJ51" i="6"/>
  <c r="MFP51" i="6" s="1"/>
  <c r="MFQ51" i="6" s="1"/>
  <c r="LVN51" i="6"/>
  <c r="LVT51" i="6" s="1"/>
  <c r="LVU51" i="6" s="1"/>
  <c r="LLR51" i="6"/>
  <c r="LLX51" i="6" s="1"/>
  <c r="LLY51" i="6" s="1"/>
  <c r="LBV51" i="6"/>
  <c r="LCB51" i="6" s="1"/>
  <c r="LCC51" i="6" s="1"/>
  <c r="KRZ51" i="6"/>
  <c r="KSF51" i="6" s="1"/>
  <c r="KSG51" i="6" s="1"/>
  <c r="KID51" i="6"/>
  <c r="KIJ51" i="6" s="1"/>
  <c r="KIK51" i="6" s="1"/>
  <c r="JYH51" i="6"/>
  <c r="JYN51" i="6" s="1"/>
  <c r="JYO51" i="6" s="1"/>
  <c r="JOL51" i="6"/>
  <c r="JOR51" i="6" s="1"/>
  <c r="JOS51" i="6" s="1"/>
  <c r="JEP51" i="6"/>
  <c r="JEV51" i="6" s="1"/>
  <c r="JEW51" i="6" s="1"/>
  <c r="IUT51" i="6"/>
  <c r="IUZ51" i="6" s="1"/>
  <c r="IVA51" i="6" s="1"/>
  <c r="IKX51" i="6"/>
  <c r="ILD51" i="6" s="1"/>
  <c r="ILE51" i="6" s="1"/>
  <c r="IBB51" i="6"/>
  <c r="IBH51" i="6" s="1"/>
  <c r="IBI51" i="6" s="1"/>
  <c r="HRF51" i="6"/>
  <c r="HRL51" i="6" s="1"/>
  <c r="HRM51" i="6" s="1"/>
  <c r="HHJ51" i="6"/>
  <c r="HHP51" i="6" s="1"/>
  <c r="HHQ51" i="6" s="1"/>
  <c r="GXN51" i="6"/>
  <c r="GXT51" i="6" s="1"/>
  <c r="GXU51" i="6" s="1"/>
  <c r="GNR51" i="6"/>
  <c r="GNX51" i="6" s="1"/>
  <c r="GNY51" i="6" s="1"/>
  <c r="GDV51" i="6"/>
  <c r="GEB51" i="6" s="1"/>
  <c r="GEC51" i="6" s="1"/>
  <c r="FTZ51" i="6"/>
  <c r="FUF51" i="6" s="1"/>
  <c r="FUG51" i="6" s="1"/>
  <c r="FKD51" i="6"/>
  <c r="FKJ51" i="6" s="1"/>
  <c r="FKK51" i="6" s="1"/>
  <c r="FAH51" i="6"/>
  <c r="FAN51" i="6" s="1"/>
  <c r="FAO51" i="6" s="1"/>
  <c r="EQL51" i="6"/>
  <c r="EQR51" i="6" s="1"/>
  <c r="EQS51" i="6" s="1"/>
  <c r="EGP51" i="6"/>
  <c r="EGV51" i="6" s="1"/>
  <c r="EGW51" i="6" s="1"/>
  <c r="DWT51" i="6"/>
  <c r="DWZ51" i="6" s="1"/>
  <c r="DXA51" i="6" s="1"/>
  <c r="DMX51" i="6"/>
  <c r="DND51" i="6" s="1"/>
  <c r="DNE51" i="6" s="1"/>
  <c r="DDB51" i="6"/>
  <c r="DDH51" i="6" s="1"/>
  <c r="DDI51" i="6" s="1"/>
  <c r="CTF51" i="6"/>
  <c r="CTL51" i="6" s="1"/>
  <c r="CTM51" i="6" s="1"/>
  <c r="CJJ51" i="6"/>
  <c r="CJP51" i="6" s="1"/>
  <c r="CJQ51" i="6" s="1"/>
  <c r="BZN51" i="6"/>
  <c r="BZT51" i="6" s="1"/>
  <c r="BZU51" i="6" s="1"/>
  <c r="BPR51" i="6"/>
  <c r="BPX51" i="6" s="1"/>
  <c r="BPY51" i="6" s="1"/>
  <c r="BFV51" i="6"/>
  <c r="BGB51" i="6" s="1"/>
  <c r="BGC51" i="6" s="1"/>
  <c r="AVZ51" i="6"/>
  <c r="AWF51" i="6" s="1"/>
  <c r="AWG51" i="6" s="1"/>
  <c r="AMD51" i="6"/>
  <c r="AMJ51" i="6" s="1"/>
  <c r="AMK51" i="6" s="1"/>
  <c r="ACH51" i="6"/>
  <c r="ACN51" i="6" s="1"/>
  <c r="ACO51" i="6" s="1"/>
  <c r="SL51" i="6"/>
  <c r="SR51" i="6" s="1"/>
  <c r="SS51" i="6" s="1"/>
  <c r="IP51" i="6"/>
  <c r="IV51" i="6" s="1"/>
  <c r="IW51" i="6" s="1"/>
  <c r="WVB50" i="6"/>
  <c r="WVF50" i="6" s="1"/>
  <c r="WVI50" i="6" s="1"/>
  <c r="WLF50" i="6"/>
  <c r="WLJ50" i="6" s="1"/>
  <c r="WLM50" i="6" s="1"/>
  <c r="WBJ50" i="6"/>
  <c r="WBN50" i="6" s="1"/>
  <c r="WBQ50" i="6" s="1"/>
  <c r="VRN50" i="6"/>
  <c r="VRR50" i="6" s="1"/>
  <c r="VRU50" i="6" s="1"/>
  <c r="VHR50" i="6"/>
  <c r="VHV50" i="6" s="1"/>
  <c r="VHY50" i="6" s="1"/>
  <c r="UXV50" i="6"/>
  <c r="UXZ50" i="6" s="1"/>
  <c r="UYC50" i="6" s="1"/>
  <c r="UNZ50" i="6"/>
  <c r="UOD50" i="6" s="1"/>
  <c r="UOG50" i="6" s="1"/>
  <c r="UED50" i="6"/>
  <c r="UEH50" i="6" s="1"/>
  <c r="UEK50" i="6" s="1"/>
  <c r="TUH50" i="6"/>
  <c r="TUL50" i="6" s="1"/>
  <c r="TUO50" i="6" s="1"/>
  <c r="TKL50" i="6"/>
  <c r="TKP50" i="6" s="1"/>
  <c r="TKS50" i="6" s="1"/>
  <c r="TAP50" i="6"/>
  <c r="TAT50" i="6" s="1"/>
  <c r="TAW50" i="6" s="1"/>
  <c r="SQT50" i="6"/>
  <c r="SQX50" i="6" s="1"/>
  <c r="SRA50" i="6" s="1"/>
  <c r="SGX50" i="6"/>
  <c r="SHB50" i="6" s="1"/>
  <c r="SHE50" i="6" s="1"/>
  <c r="RXB50" i="6"/>
  <c r="RXF50" i="6" s="1"/>
  <c r="RXI50" i="6" s="1"/>
  <c r="RNF50" i="6"/>
  <c r="RNJ50" i="6" s="1"/>
  <c r="RNM50" i="6" s="1"/>
  <c r="RDJ50" i="6"/>
  <c r="RDN50" i="6" s="1"/>
  <c r="RDQ50" i="6" s="1"/>
  <c r="QTN50" i="6"/>
  <c r="QTR50" i="6" s="1"/>
  <c r="QTU50" i="6" s="1"/>
  <c r="QJR50" i="6"/>
  <c r="QJV50" i="6" s="1"/>
  <c r="QJY50" i="6" s="1"/>
  <c r="PZV50" i="6"/>
  <c r="PZZ50" i="6" s="1"/>
  <c r="QAC50" i="6" s="1"/>
  <c r="PPZ50" i="6"/>
  <c r="PQD50" i="6" s="1"/>
  <c r="PQG50" i="6" s="1"/>
  <c r="PGD50" i="6"/>
  <c r="PGH50" i="6" s="1"/>
  <c r="PGK50" i="6" s="1"/>
  <c r="OWH50" i="6"/>
  <c r="OWL50" i="6" s="1"/>
  <c r="OWO50" i="6" s="1"/>
  <c r="OML50" i="6"/>
  <c r="OMP50" i="6" s="1"/>
  <c r="OMS50" i="6" s="1"/>
  <c r="OCP50" i="6"/>
  <c r="OCT50" i="6" s="1"/>
  <c r="OCW50" i="6" s="1"/>
  <c r="NST50" i="6"/>
  <c r="NSX50" i="6" s="1"/>
  <c r="NTA50" i="6" s="1"/>
  <c r="NIX50" i="6"/>
  <c r="NJB50" i="6" s="1"/>
  <c r="NJE50" i="6" s="1"/>
  <c r="MZB50" i="6"/>
  <c r="MZF50" i="6" s="1"/>
  <c r="MZI50" i="6" s="1"/>
  <c r="MPF50" i="6"/>
  <c r="MPJ50" i="6" s="1"/>
  <c r="MPM50" i="6" s="1"/>
  <c r="MFJ50" i="6"/>
  <c r="MFN50" i="6" s="1"/>
  <c r="MFQ50" i="6" s="1"/>
  <c r="LVN50" i="6"/>
  <c r="LVR50" i="6" s="1"/>
  <c r="LVU50" i="6" s="1"/>
  <c r="LLR50" i="6"/>
  <c r="LLV50" i="6" s="1"/>
  <c r="LLY50" i="6" s="1"/>
  <c r="LBV50" i="6"/>
  <c r="LBZ50" i="6" s="1"/>
  <c r="LCC50" i="6" s="1"/>
  <c r="KRZ50" i="6"/>
  <c r="KSD50" i="6" s="1"/>
  <c r="KSG50" i="6" s="1"/>
  <c r="KID50" i="6"/>
  <c r="KIH50" i="6" s="1"/>
  <c r="KIK50" i="6" s="1"/>
  <c r="JYH50" i="6"/>
  <c r="JYL50" i="6" s="1"/>
  <c r="JYO50" i="6" s="1"/>
  <c r="JOL50" i="6"/>
  <c r="JOP50" i="6" s="1"/>
  <c r="JOS50" i="6" s="1"/>
  <c r="JEP50" i="6"/>
  <c r="JET50" i="6" s="1"/>
  <c r="JEW50" i="6" s="1"/>
  <c r="IUT50" i="6"/>
  <c r="IUX50" i="6" s="1"/>
  <c r="IVA50" i="6" s="1"/>
  <c r="IKX50" i="6"/>
  <c r="ILB50" i="6" s="1"/>
  <c r="ILE50" i="6" s="1"/>
  <c r="IBB50" i="6"/>
  <c r="IBF50" i="6" s="1"/>
  <c r="IBI50" i="6" s="1"/>
  <c r="HRF50" i="6"/>
  <c r="HRJ50" i="6" s="1"/>
  <c r="HRM50" i="6" s="1"/>
  <c r="HHJ50" i="6"/>
  <c r="HHN50" i="6" s="1"/>
  <c r="HHQ50" i="6" s="1"/>
  <c r="GXN50" i="6"/>
  <c r="GXR50" i="6" s="1"/>
  <c r="GXU50" i="6" s="1"/>
  <c r="GNR50" i="6"/>
  <c r="GNV50" i="6" s="1"/>
  <c r="GNY50" i="6" s="1"/>
  <c r="GDV50" i="6"/>
  <c r="GDZ50" i="6" s="1"/>
  <c r="GEC50" i="6" s="1"/>
  <c r="FTZ50" i="6"/>
  <c r="FUD50" i="6" s="1"/>
  <c r="FUG50" i="6" s="1"/>
  <c r="FKD50" i="6"/>
  <c r="FKH50" i="6" s="1"/>
  <c r="FKK50" i="6" s="1"/>
  <c r="FAH50" i="6"/>
  <c r="FAL50" i="6" s="1"/>
  <c r="FAO50" i="6" s="1"/>
  <c r="EQL50" i="6"/>
  <c r="EQP50" i="6" s="1"/>
  <c r="EQS50" i="6" s="1"/>
  <c r="EGP50" i="6"/>
  <c r="EGT50" i="6" s="1"/>
  <c r="EGW50" i="6" s="1"/>
  <c r="DWT50" i="6"/>
  <c r="DWX50" i="6" s="1"/>
  <c r="DXA50" i="6" s="1"/>
  <c r="DMX50" i="6"/>
  <c r="DNB50" i="6" s="1"/>
  <c r="DNE50" i="6" s="1"/>
  <c r="DDB50" i="6"/>
  <c r="DDF50" i="6" s="1"/>
  <c r="DDI50" i="6" s="1"/>
  <c r="CTF50" i="6"/>
  <c r="CTJ50" i="6" s="1"/>
  <c r="CTM50" i="6" s="1"/>
  <c r="CJJ50" i="6"/>
  <c r="CJN50" i="6" s="1"/>
  <c r="CJQ50" i="6" s="1"/>
  <c r="BZN50" i="6"/>
  <c r="BZR50" i="6" s="1"/>
  <c r="BZU50" i="6" s="1"/>
  <c r="BPR50" i="6"/>
  <c r="BPV50" i="6" s="1"/>
  <c r="BPY50" i="6" s="1"/>
  <c r="BFV50" i="6"/>
  <c r="BFZ50" i="6" s="1"/>
  <c r="BGC50" i="6" s="1"/>
  <c r="AVZ50" i="6"/>
  <c r="AWD50" i="6" s="1"/>
  <c r="AWG50" i="6" s="1"/>
  <c r="AMD50" i="6"/>
  <c r="AMH50" i="6" s="1"/>
  <c r="AMK50" i="6" s="1"/>
  <c r="ACH50" i="6"/>
  <c r="ACL50" i="6" s="1"/>
  <c r="ACO50" i="6" s="1"/>
  <c r="SL50" i="6"/>
  <c r="SP50" i="6" s="1"/>
  <c r="SS50" i="6" s="1"/>
  <c r="IP50" i="6"/>
  <c r="IT50" i="6" s="1"/>
  <c r="IW50" i="6" s="1"/>
  <c r="SN53" i="6" l="1"/>
  <c r="SS53" i="6" s="1"/>
  <c r="AMF53" i="6"/>
  <c r="AMK53" i="6" s="1"/>
  <c r="BFX53" i="6"/>
  <c r="BGC53" i="6" s="1"/>
  <c r="BZP53" i="6"/>
  <c r="BZU53" i="6" s="1"/>
  <c r="CJL53" i="6"/>
  <c r="CJQ53" i="6" s="1"/>
  <c r="CTH53" i="6"/>
  <c r="CTM53" i="6" s="1"/>
  <c r="DDD53" i="6"/>
  <c r="DDI53" i="6" s="1"/>
  <c r="DMZ53" i="6"/>
  <c r="DNE53" i="6" s="1"/>
  <c r="DWV53" i="6"/>
  <c r="DXA53" i="6" s="1"/>
  <c r="EGR53" i="6"/>
  <c r="EGW53" i="6" s="1"/>
  <c r="EQN53" i="6"/>
  <c r="EQS53" i="6" s="1"/>
  <c r="FAJ53" i="6"/>
  <c r="FAO53" i="6" s="1"/>
  <c r="FKF53" i="6"/>
  <c r="FKK53" i="6" s="1"/>
  <c r="FUB53" i="6"/>
  <c r="FUG53" i="6" s="1"/>
  <c r="GDX53" i="6"/>
  <c r="GEC53" i="6" s="1"/>
  <c r="GNT53" i="6"/>
  <c r="GNY53" i="6" s="1"/>
  <c r="GXP53" i="6"/>
  <c r="GXU53" i="6" s="1"/>
  <c r="HHL53" i="6"/>
  <c r="HHQ53" i="6" s="1"/>
  <c r="HRH53" i="6"/>
  <c r="HRM53" i="6" s="1"/>
  <c r="IBD53" i="6"/>
  <c r="IBI53" i="6" s="1"/>
  <c r="IKZ53" i="6"/>
  <c r="ILE53" i="6" s="1"/>
  <c r="IUV53" i="6"/>
  <c r="IVA53" i="6" s="1"/>
  <c r="JER53" i="6"/>
  <c r="JEW53" i="6" s="1"/>
  <c r="JON53" i="6"/>
  <c r="JOS53" i="6" s="1"/>
  <c r="JYJ53" i="6"/>
  <c r="JYO53" i="6" s="1"/>
  <c r="KIF53" i="6"/>
  <c r="KIK53" i="6" s="1"/>
  <c r="KSB53" i="6"/>
  <c r="KSG53" i="6" s="1"/>
  <c r="LBX53" i="6"/>
  <c r="LCC53" i="6" s="1"/>
  <c r="LLT53" i="6"/>
  <c r="LLY53" i="6" s="1"/>
  <c r="LVP53" i="6"/>
  <c r="LVU53" i="6" s="1"/>
  <c r="MFL53" i="6"/>
  <c r="MFQ53" i="6" s="1"/>
  <c r="MPH53" i="6"/>
  <c r="MPM53" i="6" s="1"/>
  <c r="MZD53" i="6"/>
  <c r="MZI53" i="6" s="1"/>
  <c r="NIZ53" i="6"/>
  <c r="NJE53" i="6" s="1"/>
  <c r="NSV53" i="6"/>
  <c r="NTA53" i="6" s="1"/>
  <c r="OCR53" i="6"/>
  <c r="OCW53" i="6" s="1"/>
  <c r="OMN53" i="6"/>
  <c r="OMS53" i="6" s="1"/>
  <c r="OWJ53" i="6"/>
  <c r="OWO53" i="6" s="1"/>
  <c r="PGF53" i="6"/>
  <c r="PGK53" i="6" s="1"/>
  <c r="PQB53" i="6"/>
  <c r="PQG53" i="6" s="1"/>
  <c r="PZX53" i="6"/>
  <c r="QAC53" i="6" s="1"/>
  <c r="QJT53" i="6"/>
  <c r="QJY53" i="6" s="1"/>
  <c r="QTP53" i="6"/>
  <c r="QTU53" i="6" s="1"/>
  <c r="RDL53" i="6"/>
  <c r="RDQ53" i="6" s="1"/>
  <c r="RNH53" i="6"/>
  <c r="RNM53" i="6" s="1"/>
  <c r="RXD53" i="6"/>
  <c r="RXI53" i="6" s="1"/>
  <c r="SGZ53" i="6"/>
  <c r="SHE53" i="6" s="1"/>
  <c r="TAR53" i="6"/>
  <c r="TAW53" i="6" s="1"/>
  <c r="TUJ53" i="6"/>
  <c r="TUO53" i="6" s="1"/>
  <c r="UOB53" i="6"/>
  <c r="UOG53" i="6" s="1"/>
  <c r="VHT53" i="6"/>
  <c r="VHY53" i="6" s="1"/>
  <c r="WBL53" i="6"/>
  <c r="WBQ53" i="6" s="1"/>
  <c r="WVD53" i="6"/>
  <c r="WVI53" i="6" s="1"/>
  <c r="IR53" i="6"/>
  <c r="IW53" i="6" s="1"/>
  <c r="ACJ53" i="6"/>
  <c r="ACO53" i="6" s="1"/>
  <c r="AWB53" i="6"/>
  <c r="AWG53" i="6" s="1"/>
  <c r="BPT53" i="6"/>
  <c r="BPY53" i="6" s="1"/>
  <c r="SQV53" i="6"/>
  <c r="SRA53" i="6" s="1"/>
  <c r="TKN53" i="6"/>
  <c r="TKS53" i="6" s="1"/>
  <c r="UEF53" i="6"/>
  <c r="UEK53" i="6" s="1"/>
  <c r="UXX53" i="6"/>
  <c r="UYC53" i="6" s="1"/>
  <c r="VRP53" i="6"/>
  <c r="VRU53" i="6" s="1"/>
  <c r="WLH53" i="6"/>
  <c r="WLM53" i="6" s="1"/>
  <c r="H95" i="6" l="1"/>
  <c r="J95" i="6"/>
  <c r="F95" i="6"/>
  <c r="F96" i="6" s="1"/>
  <c r="K96" i="6" s="1"/>
  <c r="K4" i="6" l="1"/>
  <c r="K97" i="6"/>
  <c r="K98" i="6" l="1"/>
  <c r="K99" i="6" s="1"/>
  <c r="K100" i="6" l="1"/>
  <c r="K101" i="6" s="1"/>
  <c r="K102" i="6" s="1"/>
  <c r="K103" i="6" s="1"/>
  <c r="K104" i="6" s="1"/>
  <c r="K105" i="6" s="1"/>
</calcChain>
</file>

<file path=xl/sharedStrings.xml><?xml version="1.0" encoding="utf-8"?>
<sst xmlns="http://schemas.openxmlformats.org/spreadsheetml/2006/main" count="1093" uniqueCount="80">
  <si>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</si>
  <si>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</si>
  <si>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</si>
  <si>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</si>
  <si>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</si>
  <si>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</si>
  <si>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</si>
  <si>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</si>
  <si>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</si>
  <si>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</si>
  <si>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</si>
  <si>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</si>
  <si>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</si>
  <si>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</si>
  <si>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</si>
  <si>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</si>
  <si>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</si>
  <si>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</si>
  <si>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</si>
  <si>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>სამშენებლო ქვიშა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</si>
  <si>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</si>
  <si>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</si>
  <si>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</si>
  <si>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</si>
  <si>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</si>
  <si>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</si>
  <si>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</si>
  <si>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</si>
  <si>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</si>
  <si>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</si>
  <si>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</si>
  <si>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</si>
  <si>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სულ ხარჯთაღიცხვით</t>
  </si>
  <si>
    <t>წყალი</t>
  </si>
  <si>
    <t>ც</t>
  </si>
  <si>
    <t>22-23-1</t>
  </si>
  <si>
    <t>მ³</t>
  </si>
  <si>
    <t>ცალი</t>
  </si>
  <si>
    <t>ღორღი 20-40 ფრაქცია</t>
  </si>
  <si>
    <t>პოლიეთილენის ქუროუნაგირის შეძენა, მოწყობა დ=110X25 მმ</t>
  </si>
  <si>
    <t>J20I-15025</t>
  </si>
  <si>
    <t>პოლიეთილენის ელექტრო უნაგირი დ=110/25 მმ</t>
  </si>
  <si>
    <t>საპროექტო ტრანშეის მოწყობა IV-კატეგორიის გრუნტზე (240* 0.7*1.2)მ</t>
  </si>
  <si>
    <t>დამუშავებული გრუნტის უკუჩაყრა ბულდოზერით</t>
  </si>
  <si>
    <t>დაერთების ადგილზე ქვაბულის მოჭრა (1.5*1.5*1.5)1.95</t>
  </si>
  <si>
    <t>მოჭრილი გრუნტის გატანა ავტოთვითმცლელებით 10 კმ</t>
  </si>
  <si>
    <t>ავტოთვითმცლელით გატანა 10 კმ</t>
  </si>
  <si>
    <t>ტრანშეის ძირის დამუშავება ხელით ადგილზე მოსწორებით (240*0.1*0.7) მ</t>
  </si>
  <si>
    <t>ტრანშეის ძირზე ბალიშის მოწყობა ქვიშა (2-4) მმ ფრაქციით, მსუბუქი მოტკეპნით (5-8)% მოცულობითი (240*0.7*0.1)მ</t>
  </si>
  <si>
    <t>პოლიეთილენის მილი  PE100, SDR7.4, PN25, d-250 მმ</t>
  </si>
  <si>
    <t xml:space="preserve">წყალსადენის პოლიეთილენის მილის PE100, SDR7.4, PN25, d-250 მმ , ჰიდრავლიკური გამოცდა </t>
  </si>
  <si>
    <t xml:space="preserve">წყალსადენის პოლიეთილენის მილის   PE100, SDR7.4, PN25, d-250 მმ გარეცხვა ქლორიანი წყლით       </t>
  </si>
  <si>
    <t>ტრანშეიში PE100, SDR7.4, PN25,      d-250 მმ მილის შეძენა- მოწყობა ურიერთ პირიპირ შედუღებით</t>
  </si>
  <si>
    <t>საპროექტო პ.ე მილის დ-250 მმ დაერთება არსებულ უკუსარქველის დ-250 მმ-თან</t>
  </si>
  <si>
    <t>წერტ</t>
  </si>
  <si>
    <t>გადამყვანი პოლ/ფოლ   დ=250X250 მმ</t>
  </si>
  <si>
    <t>ფოლადის გადამყვანი პ.ე დ-250/250, მილტუჩით</t>
  </si>
  <si>
    <t>ფოლადის მილტუჩის  შეძენა და მოწყობა D=250 მმ</t>
  </si>
  <si>
    <t>ფოლადის მილტუჩი  D=250 მმ</t>
  </si>
  <si>
    <t>პ.ე. ელ. ქურო დ-250 მმ, PN20</t>
  </si>
  <si>
    <t>პ.ე. მილის დ-250 მმ დაერთება არსებულ პ.ე მილზე დ-250 მმ (ელ. ქუროთი)</t>
  </si>
  <si>
    <t>სამშენებლო ქვიშა  (2-5 მმ) ფრაქცია</t>
  </si>
  <si>
    <t>ტრანშეის შევსება მილსადენის ზემოდან 20 სმ, მსუბუქი მოტკეპნით (5-8)% მოცულობით. ქვიშა (4-8) მმ ფრაქციის (240*0.7*0.45)მ</t>
  </si>
  <si>
    <t>კომპ</t>
  </si>
  <si>
    <t>სახანძრო ჰიდრანტი</t>
  </si>
  <si>
    <t>სქემის მიხედვით ერთი კომპლექტი მიწისქვეშა სახანძრო ჰიდრანტი შეძენა-მოწყობა</t>
  </si>
  <si>
    <t>პ.ე. ელ. ქურო დ-250 მმ, PN25</t>
  </si>
  <si>
    <t>პ.ე. ადაპტორი მილტუჩით                                                                      დ-250 მმ</t>
  </si>
  <si>
    <t>პ.ე. ადაპტორი მილტუჩით                                                                      D=250 მმ</t>
  </si>
  <si>
    <t>სახანძრო გასაღები</t>
  </si>
  <si>
    <t>სახანძრო ხუფი</t>
  </si>
  <si>
    <t xml:space="preserve">გაუთვალისწინებელი ხარჯები </t>
  </si>
  <si>
    <t xml:space="preserve">დ.ღ.გ.   </t>
  </si>
  <si>
    <t>კონტრაქტორის მომსახურება</t>
  </si>
  <si>
    <t>კონტრაქტორის მასალა</t>
  </si>
  <si>
    <r>
      <t>მ</t>
    </r>
    <r>
      <rPr>
        <vertAlign val="superscript"/>
        <sz val="10"/>
        <rFont val="Segoe UI"/>
        <family val="2"/>
      </rPr>
      <t>3</t>
    </r>
  </si>
  <si>
    <t>gwp</t>
  </si>
  <si>
    <t>მუხიანი2, მუხურას ქ. #3-დან ყვარლის ქუჩის გადაკვეთამდე წყალსადენის ქსელის რეაბილიტაცია</t>
  </si>
  <si>
    <t>ტრანშეის შევსება ქვიშა-ხრეშით (საგზაო სამუშაოებისათვის)  სრული მოტკეპნით K=0.9-1.25) (240*0.7*0.65)მ</t>
  </si>
  <si>
    <t>ქვიშა-ხრეში (საგზაო სამუშაოებისათვის)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</si>
</sst>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5" formatCode="0.0"/>
    <numFmt numFmtId="167" formatCode="0.000"/>
    <numFmt numFmtId="168" formatCode="_-* #,##0.00_р_._-;\-* #,##0.00_р_._-;_-* &quot;-&quot;??_р_._-;_-@_-"/>
    <numFmt numFmtId="169" formatCode="_(#,##0_);_(\(#,##0\);_(\ \-\ 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8">
    <xf numFmtId="0" fontId="0" fillId="0" borderId="0" xfId="0"/>
    <xf numFmtId="169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7" fontId="4" fillId="2" borderId="11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5" borderId="11" xfId="2" applyNumberFormat="1" applyFont="1" applyFill="1" applyBorder="1" applyAlignment="1">
      <alignment horizontal="center" vertical="center"/>
    </xf>
    <xf numFmtId="0" fontId="4" fillId="2" borderId="11" xfId="2" applyNumberFormat="1" applyFont="1" applyFill="1" applyBorder="1" applyAlignment="1">
      <alignment horizontal="center" vertical="center"/>
    </xf>
    <xf numFmtId="0" fontId="4" fillId="5" borderId="11" xfId="2" applyFont="1" applyFill="1" applyBorder="1" applyAlignment="1">
      <alignment horizontal="center" vertical="center"/>
    </xf>
    <xf numFmtId="1" fontId="4" fillId="5" borderId="11" xfId="2" applyNumberFormat="1" applyFont="1" applyFill="1" applyBorder="1" applyAlignment="1">
      <alignment horizontal="center" vertical="center"/>
    </xf>
    <xf numFmtId="2" fontId="4" fillId="5" borderId="11" xfId="2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vertical="center"/>
    </xf>
    <xf numFmtId="0" fontId="4" fillId="3" borderId="11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>
      <alignment vertical="center"/>
    </xf>
    <xf numFmtId="0" fontId="4" fillId="3" borderId="11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1" xfId="1" applyFont="1" applyFill="1" applyBorder="1" applyAlignment="1">
      <alignment vertical="center"/>
    </xf>
    <xf numFmtId="0" fontId="4" fillId="3" borderId="11" xfId="1" applyFont="1" applyFill="1" applyBorder="1" applyAlignment="1" applyProtection="1">
      <alignment vertical="center"/>
      <protection locked="0"/>
    </xf>
    <xf numFmtId="0" fontId="4" fillId="2" borderId="10" xfId="2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4" borderId="11" xfId="1" applyNumberFormat="1" applyFont="1" applyFill="1" applyBorder="1" applyAlignment="1" applyProtection="1">
      <alignment horizontal="left" vertical="center"/>
      <protection locked="0"/>
    </xf>
    <xf numFmtId="2" fontId="4" fillId="2" borderId="11" xfId="2" applyNumberFormat="1" applyFont="1" applyFill="1" applyBorder="1" applyAlignment="1">
      <alignment horizontal="center" vertical="center"/>
    </xf>
    <xf numFmtId="0" fontId="4" fillId="5" borderId="11" xfId="2" applyFont="1" applyFill="1" applyBorder="1" applyAlignment="1">
      <alignment horizontal="left" vertical="center"/>
    </xf>
    <xf numFmtId="0" fontId="4" fillId="3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43" fontId="4" fillId="3" borderId="11" xfId="6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3" borderId="15" xfId="6" applyFont="1" applyFill="1" applyBorder="1" applyAlignment="1" applyProtection="1">
      <alignment horizontal="center" vertical="center"/>
      <protection locked="0"/>
    </xf>
    <xf numFmtId="43" fontId="4" fillId="2" borderId="15" xfId="6" applyFont="1" applyFill="1" applyBorder="1" applyAlignment="1">
      <alignment horizontal="center" vertical="center"/>
    </xf>
    <xf numFmtId="43" fontId="4" fillId="2" borderId="18" xfId="6" applyFont="1" applyFill="1" applyBorder="1" applyAlignment="1">
      <alignment horizontal="center" vertical="center"/>
    </xf>
    <xf numFmtId="43" fontId="4" fillId="3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5" borderId="11" xfId="6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43" fontId="4" fillId="2" borderId="3" xfId="6" applyFont="1" applyFill="1" applyBorder="1" applyAlignment="1" applyProtection="1">
      <alignment horizontal="center" vertical="center"/>
      <protection locked="0"/>
    </xf>
    <xf numFmtId="43" fontId="5" fillId="2" borderId="3" xfId="6" applyFont="1" applyFill="1" applyBorder="1" applyAlignment="1" applyProtection="1">
      <alignment horizontal="center" vertical="center"/>
      <protection locked="0"/>
    </xf>
    <xf numFmtId="43" fontId="5" fillId="2" borderId="20" xfId="6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>
      <alignment horizontal="center" vertical="center"/>
    </xf>
    <xf numFmtId="9" fontId="4" fillId="2" borderId="11" xfId="1" applyNumberFormat="1" applyFont="1" applyFill="1" applyBorder="1" applyAlignment="1">
      <alignment horizontal="center" vertical="center"/>
    </xf>
    <xf numFmtId="43" fontId="5" fillId="2" borderId="11" xfId="6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0" fontId="4" fillId="0" borderId="11" xfId="5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9" fontId="4" fillId="2" borderId="4" xfId="1" applyNumberFormat="1" applyFont="1" applyFill="1" applyBorder="1" applyAlignment="1">
      <alignment horizontal="center" vertical="center"/>
    </xf>
    <xf numFmtId="43" fontId="5" fillId="2" borderId="4" xfId="6" applyFont="1" applyFill="1" applyBorder="1" applyAlignment="1">
      <alignment horizontal="center" vertical="center"/>
    </xf>
    <xf numFmtId="43" fontId="4" fillId="2" borderId="4" xfId="6" applyFont="1" applyFill="1" applyBorder="1" applyAlignment="1">
      <alignment horizontal="center" vertical="center"/>
    </xf>
    <xf numFmtId="43" fontId="4" fillId="2" borderId="17" xfId="6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3" fontId="5" fillId="2" borderId="7" xfId="6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I105"/>
  <sheetViews>
    <sheetView showGridLines="0" tabSelected="1" zoomScale="80" zoomScaleNormal="80" workbookViewId="0">
      <pane xSplit="2" ySplit="8" topLeftCell="C9" activePane="bottomRight" state="frozen"/>
      <selection pane="topRight" activeCell="D1" sqref="D1"/>
      <selection pane="bottomLeft" activeCell="A9" sqref="A9"/>
      <selection pane="bottomRight"/>
    </sheetView>
  </sheetViews>
  <sheetFormatPr defaultRowHeight="14.25" x14ac:dyDescent="0.25"/>
  <cols>
    <col min="1" max="1" width="4.7109375" style="12" customWidth="1"/>
    <col min="2" max="2" width="59" style="12" customWidth="1"/>
    <col min="3" max="3" width="8.5703125" style="12" customWidth="1"/>
    <col min="4" max="4" width="12.5703125" style="12" bestFit="1" customWidth="1"/>
    <col min="5" max="5" width="11.28515625" style="12" customWidth="1"/>
    <col min="6" max="6" width="12.140625" style="12" customWidth="1"/>
    <col min="7" max="7" width="10.42578125" style="12" customWidth="1"/>
    <col min="8" max="8" width="11.140625" style="12" customWidth="1"/>
    <col min="9" max="9" width="10.28515625" style="12" customWidth="1"/>
    <col min="10" max="10" width="11" style="12" customWidth="1"/>
    <col min="11" max="11" width="14.85546875" style="39" customWidth="1"/>
    <col min="12" max="12" width="31.42578125" style="12" bestFit="1" customWidth="1"/>
    <col min="13" max="16384" width="9.140625" style="12"/>
  </cols>
  <sheetData>
    <row r="1" spans="1:13" x14ac:dyDescent="0.25">
      <c r="A1" s="13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x14ac:dyDescent="0.25">
      <c r="A2" s="13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3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3" ht="15" thickBot="1" x14ac:dyDescent="0.3">
      <c r="A4" s="65"/>
      <c r="B4" s="66"/>
      <c r="C4" s="66"/>
      <c r="D4" s="66"/>
      <c r="E4" s="66"/>
      <c r="F4" s="66"/>
      <c r="G4" s="66"/>
      <c r="H4" s="66"/>
      <c r="I4" s="66"/>
      <c r="J4" s="66"/>
      <c r="K4" s="1">
        <f>SUBTOTAL(109,K9:K94)</f>
        <v>0</v>
      </c>
      <c r="L4" s="1"/>
    </row>
    <row r="5" spans="1:13" ht="15" thickBot="1" x14ac:dyDescent="0.3">
      <c r="A5" s="15"/>
      <c r="C5" s="16"/>
      <c r="D5" s="16"/>
      <c r="E5" s="16"/>
      <c r="F5" s="16"/>
      <c r="G5" s="16"/>
      <c r="H5" s="16"/>
      <c r="I5" s="16"/>
      <c r="J5" s="16"/>
      <c r="K5" s="16"/>
      <c r="L5" s="2"/>
    </row>
    <row r="6" spans="1:13" ht="15" customHeight="1" thickBot="1" x14ac:dyDescent="0.3">
      <c r="A6" s="69" t="s">
        <v>0</v>
      </c>
      <c r="B6" s="68" t="s">
        <v>1</v>
      </c>
      <c r="C6" s="68" t="s">
        <v>2</v>
      </c>
      <c r="D6" s="68" t="s">
        <v>3</v>
      </c>
      <c r="E6" s="67" t="s">
        <v>4</v>
      </c>
      <c r="F6" s="67"/>
      <c r="G6" s="67" t="s">
        <v>5</v>
      </c>
      <c r="H6" s="67"/>
      <c r="I6" s="68" t="s">
        <v>6</v>
      </c>
      <c r="J6" s="68"/>
      <c r="K6" s="17" t="s">
        <v>7</v>
      </c>
      <c r="L6" s="3"/>
    </row>
    <row r="7" spans="1:13" ht="15" thickBot="1" x14ac:dyDescent="0.3">
      <c r="A7" s="70"/>
      <c r="B7" s="71"/>
      <c r="C7" s="71"/>
      <c r="D7" s="71"/>
      <c r="E7" s="6" t="s">
        <v>8</v>
      </c>
      <c r="F7" s="7" t="s">
        <v>9</v>
      </c>
      <c r="G7" s="6" t="s">
        <v>8</v>
      </c>
      <c r="H7" s="7" t="s">
        <v>9</v>
      </c>
      <c r="I7" s="6" t="s">
        <v>8</v>
      </c>
      <c r="J7" s="7" t="s">
        <v>10</v>
      </c>
      <c r="K7" s="18" t="s">
        <v>11</v>
      </c>
      <c r="L7" s="4"/>
      <c r="M7" s="14"/>
    </row>
    <row r="8" spans="1:13" ht="15" thickBot="1" x14ac:dyDescent="0.3">
      <c r="A8" s="19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</row>
    <row r="9" spans="1:13" s="25" customFormat="1" x14ac:dyDescent="0.25">
      <c r="A9" s="20">
        <v>1</v>
      </c>
      <c r="B9" s="40" t="s">
        <v>44</v>
      </c>
      <c r="C9" s="21" t="s">
        <v>22</v>
      </c>
      <c r="D9" s="55">
        <v>6.4</v>
      </c>
      <c r="E9" s="56"/>
      <c r="F9" s="56"/>
      <c r="G9" s="56"/>
      <c r="H9" s="56"/>
      <c r="I9" s="56"/>
      <c r="J9" s="56"/>
      <c r="K9" s="57"/>
      <c r="L9" s="5" t="s">
        <v>73</v>
      </c>
    </row>
    <row r="10" spans="1:13" s="25" customFormat="1" x14ac:dyDescent="0.25">
      <c r="A10" s="20"/>
      <c r="B10" s="41" t="s">
        <v>12</v>
      </c>
      <c r="C10" s="21" t="s">
        <v>13</v>
      </c>
      <c r="D10" s="56">
        <v>0.1376</v>
      </c>
      <c r="E10" s="56"/>
      <c r="F10" s="56"/>
      <c r="G10" s="56"/>
      <c r="H10" s="56"/>
      <c r="I10" s="56"/>
      <c r="J10" s="56"/>
      <c r="K10" s="57"/>
      <c r="L10" s="5" t="s">
        <v>73</v>
      </c>
    </row>
    <row r="11" spans="1:13" s="25" customFormat="1" x14ac:dyDescent="0.25">
      <c r="A11" s="20"/>
      <c r="B11" s="41" t="s">
        <v>14</v>
      </c>
      <c r="C11" s="21" t="s">
        <v>15</v>
      </c>
      <c r="D11" s="56">
        <v>0.30848000000000003</v>
      </c>
      <c r="E11" s="56"/>
      <c r="F11" s="56"/>
      <c r="G11" s="56"/>
      <c r="H11" s="56"/>
      <c r="I11" s="56"/>
      <c r="J11" s="56"/>
      <c r="K11" s="57"/>
      <c r="L11" s="5" t="s">
        <v>73</v>
      </c>
    </row>
    <row r="12" spans="1:13" s="43" customFormat="1" ht="15.75" x14ac:dyDescent="0.25">
      <c r="A12" s="28">
        <v>2</v>
      </c>
      <c r="B12" s="42" t="s">
        <v>43</v>
      </c>
      <c r="C12" s="8" t="s">
        <v>75</v>
      </c>
      <c r="D12" s="55">
        <v>6.4</v>
      </c>
      <c r="E12" s="56"/>
      <c r="F12" s="56"/>
      <c r="G12" s="56"/>
      <c r="H12" s="56"/>
      <c r="I12" s="56"/>
      <c r="J12" s="56"/>
      <c r="K12" s="57"/>
      <c r="L12" s="5" t="s">
        <v>73</v>
      </c>
    </row>
    <row r="13" spans="1:13" s="43" customFormat="1" x14ac:dyDescent="0.25">
      <c r="A13" s="28"/>
      <c r="B13" s="44" t="s">
        <v>12</v>
      </c>
      <c r="C13" s="8" t="s">
        <v>13</v>
      </c>
      <c r="D13" s="56">
        <v>0.85760000000000014</v>
      </c>
      <c r="E13" s="56"/>
      <c r="F13" s="56"/>
      <c r="G13" s="56"/>
      <c r="H13" s="56"/>
      <c r="I13" s="56"/>
      <c r="J13" s="56"/>
      <c r="K13" s="57"/>
      <c r="L13" s="5" t="s">
        <v>73</v>
      </c>
    </row>
    <row r="14" spans="1:13" s="43" customFormat="1" x14ac:dyDescent="0.25">
      <c r="A14" s="28"/>
      <c r="B14" s="44" t="s">
        <v>20</v>
      </c>
      <c r="C14" s="8" t="s">
        <v>15</v>
      </c>
      <c r="D14" s="56">
        <v>0.18617600000000001</v>
      </c>
      <c r="E14" s="56"/>
      <c r="F14" s="56"/>
      <c r="G14" s="56"/>
      <c r="H14" s="56"/>
      <c r="I14" s="56"/>
      <c r="J14" s="56"/>
      <c r="K14" s="57"/>
      <c r="L14" s="5" t="s">
        <v>73</v>
      </c>
    </row>
    <row r="15" spans="1:13" s="43" customFormat="1" x14ac:dyDescent="0.25">
      <c r="A15" s="28"/>
      <c r="B15" s="44" t="s">
        <v>21</v>
      </c>
      <c r="C15" s="8" t="s">
        <v>15</v>
      </c>
      <c r="D15" s="56">
        <v>0.83200000000000007</v>
      </c>
      <c r="E15" s="56"/>
      <c r="F15" s="56"/>
      <c r="G15" s="56"/>
      <c r="H15" s="56"/>
      <c r="I15" s="56"/>
      <c r="J15" s="56"/>
      <c r="K15" s="57"/>
      <c r="L15" s="5" t="s">
        <v>73</v>
      </c>
    </row>
    <row r="16" spans="1:13" ht="15.75" x14ac:dyDescent="0.25">
      <c r="A16" s="29">
        <v>3</v>
      </c>
      <c r="B16" s="42" t="s">
        <v>42</v>
      </c>
      <c r="C16" s="30" t="s">
        <v>75</v>
      </c>
      <c r="D16" s="58">
        <v>202</v>
      </c>
      <c r="E16" s="59"/>
      <c r="F16" s="59"/>
      <c r="G16" s="59"/>
      <c r="H16" s="59"/>
      <c r="I16" s="59"/>
      <c r="J16" s="59"/>
      <c r="K16" s="60"/>
      <c r="L16" s="5" t="s">
        <v>73</v>
      </c>
    </row>
    <row r="17" spans="1:12" x14ac:dyDescent="0.25">
      <c r="A17" s="28"/>
      <c r="B17" s="44" t="s">
        <v>12</v>
      </c>
      <c r="C17" s="8" t="s">
        <v>13</v>
      </c>
      <c r="D17" s="56">
        <v>5.4539999999999997</v>
      </c>
      <c r="E17" s="56"/>
      <c r="F17" s="56"/>
      <c r="G17" s="56"/>
      <c r="H17" s="56"/>
      <c r="I17" s="56"/>
      <c r="J17" s="56"/>
      <c r="K17" s="57"/>
      <c r="L17" s="5" t="s">
        <v>73</v>
      </c>
    </row>
    <row r="18" spans="1:12" x14ac:dyDescent="0.25">
      <c r="A18" s="28"/>
      <c r="B18" s="44" t="s">
        <v>14</v>
      </c>
      <c r="C18" s="8" t="s">
        <v>15</v>
      </c>
      <c r="D18" s="56">
        <v>12.221</v>
      </c>
      <c r="E18" s="56"/>
      <c r="F18" s="56"/>
      <c r="G18" s="56"/>
      <c r="H18" s="56"/>
      <c r="I18" s="56"/>
      <c r="J18" s="56"/>
      <c r="K18" s="57"/>
      <c r="L18" s="5" t="s">
        <v>73</v>
      </c>
    </row>
    <row r="19" spans="1:12" x14ac:dyDescent="0.25">
      <c r="A19" s="28"/>
      <c r="B19" s="44" t="s">
        <v>16</v>
      </c>
      <c r="C19" s="8" t="s">
        <v>17</v>
      </c>
      <c r="D19" s="56">
        <v>0.44642000000000004</v>
      </c>
      <c r="E19" s="56"/>
      <c r="F19" s="56"/>
      <c r="G19" s="56"/>
      <c r="H19" s="56"/>
      <c r="I19" s="56"/>
      <c r="J19" s="56"/>
      <c r="K19" s="57"/>
      <c r="L19" s="5" t="s">
        <v>73</v>
      </c>
    </row>
    <row r="20" spans="1:12" ht="15.75" x14ac:dyDescent="0.25">
      <c r="A20" s="28"/>
      <c r="B20" s="44" t="s">
        <v>38</v>
      </c>
      <c r="C20" s="8" t="s">
        <v>75</v>
      </c>
      <c r="D20" s="56">
        <v>1.2119999999999999E-2</v>
      </c>
      <c r="E20" s="56"/>
      <c r="F20" s="56"/>
      <c r="G20" s="56"/>
      <c r="H20" s="56"/>
      <c r="I20" s="56"/>
      <c r="J20" s="56"/>
      <c r="K20" s="57"/>
      <c r="L20" s="5" t="s">
        <v>74</v>
      </c>
    </row>
    <row r="21" spans="1:12" x14ac:dyDescent="0.25">
      <c r="A21" s="28">
        <v>4</v>
      </c>
      <c r="B21" s="45" t="s">
        <v>45</v>
      </c>
      <c r="C21" s="8" t="s">
        <v>18</v>
      </c>
      <c r="D21" s="61">
        <v>393.9</v>
      </c>
      <c r="E21" s="56"/>
      <c r="F21" s="56"/>
      <c r="G21" s="56"/>
      <c r="H21" s="56"/>
      <c r="I21" s="56"/>
      <c r="J21" s="56"/>
      <c r="K21" s="57"/>
      <c r="L21" s="5" t="s">
        <v>73</v>
      </c>
    </row>
    <row r="22" spans="1:12" s="10" customFormat="1" x14ac:dyDescent="0.25">
      <c r="A22" s="46"/>
      <c r="B22" s="44" t="s">
        <v>46</v>
      </c>
      <c r="C22" s="8" t="s">
        <v>18</v>
      </c>
      <c r="D22" s="56">
        <v>393.9</v>
      </c>
      <c r="E22" s="56"/>
      <c r="F22" s="56"/>
      <c r="G22" s="56"/>
      <c r="H22" s="56"/>
      <c r="I22" s="56"/>
      <c r="J22" s="56"/>
      <c r="K22" s="57"/>
      <c r="L22" s="5" t="s">
        <v>73</v>
      </c>
    </row>
    <row r="23" spans="1:12" s="25" customFormat="1" x14ac:dyDescent="0.25">
      <c r="A23" s="20">
        <v>5</v>
      </c>
      <c r="B23" s="42" t="s">
        <v>47</v>
      </c>
      <c r="C23" s="21" t="s">
        <v>22</v>
      </c>
      <c r="D23" s="55">
        <v>17</v>
      </c>
      <c r="E23" s="56"/>
      <c r="F23" s="56"/>
      <c r="G23" s="56"/>
      <c r="H23" s="56"/>
      <c r="I23" s="56"/>
      <c r="J23" s="56"/>
      <c r="K23" s="57"/>
      <c r="L23" s="5" t="s">
        <v>73</v>
      </c>
    </row>
    <row r="24" spans="1:12" s="25" customFormat="1" x14ac:dyDescent="0.25">
      <c r="A24" s="20"/>
      <c r="B24" s="41" t="s">
        <v>12</v>
      </c>
      <c r="C24" s="21" t="s">
        <v>13</v>
      </c>
      <c r="D24" s="56">
        <v>67.490000000000009</v>
      </c>
      <c r="E24" s="56"/>
      <c r="F24" s="56"/>
      <c r="G24" s="56"/>
      <c r="H24" s="56"/>
      <c r="I24" s="56"/>
      <c r="J24" s="56"/>
      <c r="K24" s="57"/>
      <c r="L24" s="5" t="s">
        <v>73</v>
      </c>
    </row>
    <row r="25" spans="1:12" s="43" customFormat="1" ht="15.75" x14ac:dyDescent="0.25">
      <c r="A25" s="31">
        <v>6</v>
      </c>
      <c r="B25" s="47" t="s">
        <v>48</v>
      </c>
      <c r="C25" s="32" t="s">
        <v>75</v>
      </c>
      <c r="D25" s="61">
        <v>17</v>
      </c>
      <c r="E25" s="62"/>
      <c r="F25" s="62"/>
      <c r="G25" s="62"/>
      <c r="H25" s="62"/>
      <c r="I25" s="62"/>
      <c r="J25" s="62"/>
      <c r="K25" s="63"/>
      <c r="L25" s="5" t="s">
        <v>73</v>
      </c>
    </row>
    <row r="26" spans="1:12" s="43" customFormat="1" x14ac:dyDescent="0.25">
      <c r="A26" s="31"/>
      <c r="B26" s="48" t="s">
        <v>12</v>
      </c>
      <c r="C26" s="32" t="s">
        <v>13</v>
      </c>
      <c r="D26" s="62">
        <v>30.6</v>
      </c>
      <c r="E26" s="62"/>
      <c r="F26" s="62"/>
      <c r="G26" s="62"/>
      <c r="H26" s="62"/>
      <c r="I26" s="62"/>
      <c r="J26" s="62"/>
      <c r="K26" s="63"/>
      <c r="L26" s="5" t="s">
        <v>73</v>
      </c>
    </row>
    <row r="27" spans="1:12" s="43" customFormat="1" ht="15.75" x14ac:dyDescent="0.25">
      <c r="A27" s="31"/>
      <c r="B27" s="49" t="s">
        <v>19</v>
      </c>
      <c r="C27" s="32" t="s">
        <v>75</v>
      </c>
      <c r="D27" s="62">
        <v>18.700000000000003</v>
      </c>
      <c r="E27" s="62"/>
      <c r="F27" s="62"/>
      <c r="G27" s="62"/>
      <c r="H27" s="62"/>
      <c r="I27" s="62"/>
      <c r="J27" s="62"/>
      <c r="K27" s="63"/>
      <c r="L27" s="5" t="s">
        <v>74</v>
      </c>
    </row>
    <row r="28" spans="1:12" s="25" customFormat="1" x14ac:dyDescent="0.25">
      <c r="A28" s="20">
        <v>7</v>
      </c>
      <c r="B28" s="47" t="s">
        <v>52</v>
      </c>
      <c r="C28" s="21" t="s">
        <v>26</v>
      </c>
      <c r="D28" s="55">
        <v>240</v>
      </c>
      <c r="E28" s="56"/>
      <c r="F28" s="56"/>
      <c r="G28" s="56"/>
      <c r="H28" s="56"/>
      <c r="I28" s="56"/>
      <c r="J28" s="56"/>
      <c r="K28" s="63"/>
      <c r="L28" s="5" t="s">
        <v>73</v>
      </c>
    </row>
    <row r="29" spans="1:12" s="25" customFormat="1" x14ac:dyDescent="0.25">
      <c r="A29" s="20"/>
      <c r="B29" s="41" t="s">
        <v>12</v>
      </c>
      <c r="C29" s="21" t="s">
        <v>13</v>
      </c>
      <c r="D29" s="56">
        <v>46.32</v>
      </c>
      <c r="E29" s="56"/>
      <c r="F29" s="56"/>
      <c r="G29" s="56"/>
      <c r="H29" s="56"/>
      <c r="I29" s="56"/>
      <c r="J29" s="56"/>
      <c r="K29" s="63"/>
      <c r="L29" s="5" t="s">
        <v>73</v>
      </c>
    </row>
    <row r="30" spans="1:12" s="25" customFormat="1" x14ac:dyDescent="0.25">
      <c r="A30" s="20"/>
      <c r="B30" s="51" t="s">
        <v>16</v>
      </c>
      <c r="C30" s="33" t="s">
        <v>17</v>
      </c>
      <c r="D30" s="56">
        <v>33.6</v>
      </c>
      <c r="E30" s="64"/>
      <c r="F30" s="64"/>
      <c r="G30" s="64"/>
      <c r="H30" s="64"/>
      <c r="I30" s="64"/>
      <c r="J30" s="64"/>
      <c r="K30" s="63"/>
      <c r="L30" s="5" t="s">
        <v>73</v>
      </c>
    </row>
    <row r="31" spans="1:12" s="25" customFormat="1" x14ac:dyDescent="0.25">
      <c r="A31" s="20"/>
      <c r="B31" s="21" t="s">
        <v>24</v>
      </c>
      <c r="C31" s="21"/>
      <c r="D31" s="56"/>
      <c r="E31" s="56"/>
      <c r="F31" s="56"/>
      <c r="G31" s="56"/>
      <c r="H31" s="56"/>
      <c r="I31" s="56"/>
      <c r="J31" s="56"/>
      <c r="K31" s="63"/>
      <c r="L31" s="5" t="s">
        <v>73</v>
      </c>
    </row>
    <row r="32" spans="1:12" s="25" customFormat="1" x14ac:dyDescent="0.25">
      <c r="A32" s="20"/>
      <c r="B32" s="41" t="s">
        <v>49</v>
      </c>
      <c r="C32" s="21" t="s">
        <v>26</v>
      </c>
      <c r="D32" s="56">
        <v>242.4</v>
      </c>
      <c r="E32" s="56"/>
      <c r="F32" s="56"/>
      <c r="G32" s="56"/>
      <c r="H32" s="56"/>
      <c r="I32" s="56"/>
      <c r="J32" s="56"/>
      <c r="K32" s="63"/>
      <c r="L32" s="5" t="s">
        <v>76</v>
      </c>
    </row>
    <row r="33" spans="1:12" s="25" customFormat="1" x14ac:dyDescent="0.25">
      <c r="A33" s="20"/>
      <c r="B33" s="41" t="s">
        <v>25</v>
      </c>
      <c r="C33" s="21" t="s">
        <v>17</v>
      </c>
      <c r="D33" s="56">
        <v>3.4079999999999999</v>
      </c>
      <c r="E33" s="56"/>
      <c r="F33" s="56"/>
      <c r="G33" s="56"/>
      <c r="H33" s="56"/>
      <c r="I33" s="56"/>
      <c r="J33" s="56"/>
      <c r="K33" s="63"/>
      <c r="L33" s="5" t="s">
        <v>74</v>
      </c>
    </row>
    <row r="34" spans="1:12" s="25" customFormat="1" x14ac:dyDescent="0.25">
      <c r="A34" s="20">
        <v>8</v>
      </c>
      <c r="B34" s="52" t="s">
        <v>50</v>
      </c>
      <c r="C34" s="21" t="s">
        <v>26</v>
      </c>
      <c r="D34" s="55">
        <v>240</v>
      </c>
      <c r="E34" s="56"/>
      <c r="F34" s="56"/>
      <c r="G34" s="56"/>
      <c r="H34" s="56"/>
      <c r="I34" s="56"/>
      <c r="J34" s="56"/>
      <c r="K34" s="57"/>
      <c r="L34" s="5" t="s">
        <v>73</v>
      </c>
    </row>
    <row r="35" spans="1:12" s="25" customFormat="1" x14ac:dyDescent="0.25">
      <c r="A35" s="20"/>
      <c r="B35" s="41" t="s">
        <v>12</v>
      </c>
      <c r="C35" s="21" t="s">
        <v>13</v>
      </c>
      <c r="D35" s="56">
        <v>31.200000000000003</v>
      </c>
      <c r="E35" s="56"/>
      <c r="F35" s="56"/>
      <c r="G35" s="56"/>
      <c r="H35" s="56"/>
      <c r="I35" s="56"/>
      <c r="J35" s="56"/>
      <c r="K35" s="57"/>
      <c r="L35" s="5" t="s">
        <v>73</v>
      </c>
    </row>
    <row r="36" spans="1:12" s="25" customFormat="1" x14ac:dyDescent="0.25">
      <c r="A36" s="20"/>
      <c r="B36" s="21" t="s">
        <v>24</v>
      </c>
      <c r="C36" s="21"/>
      <c r="D36" s="56"/>
      <c r="E36" s="56"/>
      <c r="F36" s="56"/>
      <c r="G36" s="56"/>
      <c r="H36" s="56"/>
      <c r="I36" s="56"/>
      <c r="J36" s="56"/>
      <c r="K36" s="57"/>
      <c r="L36" s="5" t="s">
        <v>73</v>
      </c>
    </row>
    <row r="37" spans="1:12" s="25" customFormat="1" x14ac:dyDescent="0.25">
      <c r="A37" s="20"/>
      <c r="B37" s="41" t="s">
        <v>33</v>
      </c>
      <c r="C37" s="21" t="s">
        <v>26</v>
      </c>
      <c r="D37" s="56">
        <v>11.856</v>
      </c>
      <c r="E37" s="56"/>
      <c r="F37" s="56"/>
      <c r="G37" s="56"/>
      <c r="H37" s="56"/>
      <c r="I37" s="56"/>
      <c r="J37" s="56"/>
      <c r="K37" s="57"/>
      <c r="L37" s="5" t="s">
        <v>76</v>
      </c>
    </row>
    <row r="38" spans="1:12" s="25" customFormat="1" x14ac:dyDescent="0.25">
      <c r="A38" s="20">
        <v>9</v>
      </c>
      <c r="B38" s="52" t="s">
        <v>51</v>
      </c>
      <c r="C38" s="21" t="s">
        <v>26</v>
      </c>
      <c r="D38" s="55">
        <v>240</v>
      </c>
      <c r="E38" s="56"/>
      <c r="F38" s="56"/>
      <c r="G38" s="56"/>
      <c r="H38" s="56"/>
      <c r="I38" s="56"/>
      <c r="J38" s="56"/>
      <c r="K38" s="63"/>
      <c r="L38" s="5" t="s">
        <v>73</v>
      </c>
    </row>
    <row r="39" spans="1:12" s="25" customFormat="1" x14ac:dyDescent="0.25">
      <c r="A39" s="20"/>
      <c r="B39" s="41" t="s">
        <v>12</v>
      </c>
      <c r="C39" s="21" t="s">
        <v>13</v>
      </c>
      <c r="D39" s="56">
        <v>19.271999999999998</v>
      </c>
      <c r="E39" s="56"/>
      <c r="F39" s="56"/>
      <c r="G39" s="56"/>
      <c r="H39" s="56"/>
      <c r="I39" s="56"/>
      <c r="J39" s="56"/>
      <c r="K39" s="63"/>
      <c r="L39" s="5" t="s">
        <v>73</v>
      </c>
    </row>
    <row r="40" spans="1:12" s="25" customFormat="1" x14ac:dyDescent="0.25">
      <c r="A40" s="20"/>
      <c r="B40" s="21" t="s">
        <v>24</v>
      </c>
      <c r="C40" s="21"/>
      <c r="D40" s="56"/>
      <c r="E40" s="56"/>
      <c r="F40" s="56"/>
      <c r="G40" s="56"/>
      <c r="H40" s="56"/>
      <c r="I40" s="56"/>
      <c r="J40" s="56"/>
      <c r="K40" s="63"/>
      <c r="L40" s="5" t="s">
        <v>73</v>
      </c>
    </row>
    <row r="41" spans="1:12" s="25" customFormat="1" x14ac:dyDescent="0.25">
      <c r="A41" s="20"/>
      <c r="B41" s="53" t="s">
        <v>33</v>
      </c>
      <c r="C41" s="21" t="s">
        <v>36</v>
      </c>
      <c r="D41" s="56">
        <v>141.12</v>
      </c>
      <c r="E41" s="56"/>
      <c r="F41" s="56"/>
      <c r="G41" s="56"/>
      <c r="H41" s="56"/>
      <c r="I41" s="56"/>
      <c r="J41" s="56"/>
      <c r="K41" s="63"/>
      <c r="L41" s="5" t="s">
        <v>76</v>
      </c>
    </row>
    <row r="42" spans="1:12" s="25" customFormat="1" x14ac:dyDescent="0.25">
      <c r="A42" s="20"/>
      <c r="B42" s="41" t="s">
        <v>25</v>
      </c>
      <c r="C42" s="21" t="s">
        <v>17</v>
      </c>
      <c r="D42" s="56">
        <v>0.23519999999999999</v>
      </c>
      <c r="E42" s="56"/>
      <c r="F42" s="56"/>
      <c r="G42" s="56"/>
      <c r="H42" s="56"/>
      <c r="I42" s="56"/>
      <c r="J42" s="56"/>
      <c r="K42" s="63"/>
      <c r="L42" s="5" t="s">
        <v>74</v>
      </c>
    </row>
    <row r="43" spans="1:12" s="25" customFormat="1" x14ac:dyDescent="0.25">
      <c r="A43" s="20">
        <v>10</v>
      </c>
      <c r="B43" s="47" t="s">
        <v>53</v>
      </c>
      <c r="C43" s="21" t="s">
        <v>54</v>
      </c>
      <c r="D43" s="55">
        <v>1</v>
      </c>
      <c r="E43" s="56"/>
      <c r="F43" s="56"/>
      <c r="G43" s="56"/>
      <c r="H43" s="56"/>
      <c r="I43" s="56"/>
      <c r="J43" s="56"/>
      <c r="K43" s="57"/>
      <c r="L43" s="5" t="s">
        <v>73</v>
      </c>
    </row>
    <row r="44" spans="1:12" s="25" customFormat="1" x14ac:dyDescent="0.25">
      <c r="A44" s="20"/>
      <c r="B44" s="41" t="s">
        <v>12</v>
      </c>
      <c r="C44" s="21" t="s">
        <v>13</v>
      </c>
      <c r="D44" s="56">
        <v>4.28</v>
      </c>
      <c r="E44" s="56"/>
      <c r="F44" s="56"/>
      <c r="G44" s="56"/>
      <c r="H44" s="56"/>
      <c r="I44" s="56"/>
      <c r="J44" s="56"/>
      <c r="K44" s="57"/>
      <c r="L44" s="5" t="s">
        <v>73</v>
      </c>
    </row>
    <row r="45" spans="1:12" s="25" customFormat="1" x14ac:dyDescent="0.25">
      <c r="A45" s="20"/>
      <c r="B45" s="41" t="s">
        <v>23</v>
      </c>
      <c r="C45" s="21" t="s">
        <v>17</v>
      </c>
      <c r="D45" s="56">
        <v>1.56</v>
      </c>
      <c r="E45" s="56"/>
      <c r="F45" s="56"/>
      <c r="G45" s="56"/>
      <c r="H45" s="56"/>
      <c r="I45" s="56"/>
      <c r="J45" s="56"/>
      <c r="K45" s="57"/>
      <c r="L45" s="5" t="s">
        <v>73</v>
      </c>
    </row>
    <row r="46" spans="1:12" s="25" customFormat="1" x14ac:dyDescent="0.25">
      <c r="A46" s="20"/>
      <c r="B46" s="21" t="s">
        <v>24</v>
      </c>
      <c r="C46" s="21"/>
      <c r="D46" s="56"/>
      <c r="E46" s="56"/>
      <c r="F46" s="56"/>
      <c r="G46" s="56"/>
      <c r="H46" s="56"/>
      <c r="I46" s="56"/>
      <c r="J46" s="56"/>
      <c r="K46" s="57"/>
      <c r="L46" s="5" t="s">
        <v>73</v>
      </c>
    </row>
    <row r="47" spans="1:12" s="25" customFormat="1" x14ac:dyDescent="0.25">
      <c r="A47" s="20"/>
      <c r="B47" s="41" t="s">
        <v>49</v>
      </c>
      <c r="C47" s="21" t="s">
        <v>26</v>
      </c>
      <c r="D47" s="56">
        <v>0.4</v>
      </c>
      <c r="E47" s="56"/>
      <c r="F47" s="56"/>
      <c r="G47" s="56"/>
      <c r="H47" s="56"/>
      <c r="I47" s="56"/>
      <c r="J47" s="56"/>
      <c r="K47" s="57"/>
      <c r="L47" s="5" t="s">
        <v>76</v>
      </c>
    </row>
    <row r="48" spans="1:12" s="25" customFormat="1" x14ac:dyDescent="0.25">
      <c r="A48" s="20"/>
      <c r="B48" s="41" t="s">
        <v>25</v>
      </c>
      <c r="C48" s="21" t="s">
        <v>17</v>
      </c>
      <c r="D48" s="56">
        <v>1.27</v>
      </c>
      <c r="E48" s="56"/>
      <c r="F48" s="56"/>
      <c r="G48" s="56"/>
      <c r="H48" s="56"/>
      <c r="I48" s="56"/>
      <c r="J48" s="56"/>
      <c r="K48" s="57"/>
      <c r="L48" s="5" t="s">
        <v>74</v>
      </c>
    </row>
    <row r="49" spans="1:16129" s="25" customFormat="1" x14ac:dyDescent="0.25">
      <c r="A49" s="20">
        <v>11</v>
      </c>
      <c r="B49" s="47" t="s">
        <v>56</v>
      </c>
      <c r="C49" s="21" t="s">
        <v>34</v>
      </c>
      <c r="D49" s="55">
        <v>1</v>
      </c>
      <c r="E49" s="56"/>
      <c r="F49" s="56"/>
      <c r="G49" s="56"/>
      <c r="H49" s="56"/>
      <c r="I49" s="56"/>
      <c r="J49" s="56"/>
      <c r="K49" s="57"/>
      <c r="L49" s="5" t="s">
        <v>73</v>
      </c>
      <c r="IK49" s="20">
        <v>18</v>
      </c>
      <c r="IL49" s="50" t="s">
        <v>35</v>
      </c>
      <c r="IM49" s="52" t="s">
        <v>39</v>
      </c>
      <c r="IN49" s="21" t="s">
        <v>34</v>
      </c>
      <c r="IO49" s="21"/>
      <c r="IP49" s="22">
        <v>22</v>
      </c>
      <c r="IQ49" s="21"/>
      <c r="IR49" s="23"/>
      <c r="IS49" s="21"/>
      <c r="IT49" s="23"/>
      <c r="IU49" s="21"/>
      <c r="IV49" s="23"/>
      <c r="IW49" s="24"/>
      <c r="SG49" s="20">
        <v>18</v>
      </c>
      <c r="SH49" s="50" t="s">
        <v>35</v>
      </c>
      <c r="SI49" s="52" t="s">
        <v>39</v>
      </c>
      <c r="SJ49" s="21" t="s">
        <v>34</v>
      </c>
      <c r="SK49" s="21"/>
      <c r="SL49" s="22">
        <v>22</v>
      </c>
      <c r="SM49" s="21"/>
      <c r="SN49" s="23"/>
      <c r="SO49" s="21"/>
      <c r="SP49" s="23"/>
      <c r="SQ49" s="21"/>
      <c r="SR49" s="23"/>
      <c r="SS49" s="24"/>
      <c r="ACC49" s="20">
        <v>18</v>
      </c>
      <c r="ACD49" s="50" t="s">
        <v>35</v>
      </c>
      <c r="ACE49" s="52" t="s">
        <v>39</v>
      </c>
      <c r="ACF49" s="21" t="s">
        <v>34</v>
      </c>
      <c r="ACG49" s="21"/>
      <c r="ACH49" s="22">
        <v>22</v>
      </c>
      <c r="ACI49" s="21"/>
      <c r="ACJ49" s="23"/>
      <c r="ACK49" s="21"/>
      <c r="ACL49" s="23"/>
      <c r="ACM49" s="21"/>
      <c r="ACN49" s="23"/>
      <c r="ACO49" s="24"/>
      <c r="ALY49" s="20">
        <v>18</v>
      </c>
      <c r="ALZ49" s="50" t="s">
        <v>35</v>
      </c>
      <c r="AMA49" s="52" t="s">
        <v>39</v>
      </c>
      <c r="AMB49" s="21" t="s">
        <v>34</v>
      </c>
      <c r="AMC49" s="21"/>
      <c r="AMD49" s="22">
        <v>22</v>
      </c>
      <c r="AME49" s="21"/>
      <c r="AMF49" s="23"/>
      <c r="AMG49" s="21"/>
      <c r="AMH49" s="23"/>
      <c r="AMI49" s="21"/>
      <c r="AMJ49" s="23"/>
      <c r="AMK49" s="24"/>
      <c r="AVU49" s="20">
        <v>18</v>
      </c>
      <c r="AVV49" s="50" t="s">
        <v>35</v>
      </c>
      <c r="AVW49" s="52" t="s">
        <v>39</v>
      </c>
      <c r="AVX49" s="21" t="s">
        <v>34</v>
      </c>
      <c r="AVY49" s="21"/>
      <c r="AVZ49" s="22">
        <v>22</v>
      </c>
      <c r="AWA49" s="21"/>
      <c r="AWB49" s="23"/>
      <c r="AWC49" s="21"/>
      <c r="AWD49" s="23"/>
      <c r="AWE49" s="21"/>
      <c r="AWF49" s="23"/>
      <c r="AWG49" s="24"/>
      <c r="BFQ49" s="20">
        <v>18</v>
      </c>
      <c r="BFR49" s="50" t="s">
        <v>35</v>
      </c>
      <c r="BFS49" s="52" t="s">
        <v>39</v>
      </c>
      <c r="BFT49" s="21" t="s">
        <v>34</v>
      </c>
      <c r="BFU49" s="21"/>
      <c r="BFV49" s="22">
        <v>22</v>
      </c>
      <c r="BFW49" s="21"/>
      <c r="BFX49" s="23"/>
      <c r="BFY49" s="21"/>
      <c r="BFZ49" s="23"/>
      <c r="BGA49" s="21"/>
      <c r="BGB49" s="23"/>
      <c r="BGC49" s="24"/>
      <c r="BPM49" s="20">
        <v>18</v>
      </c>
      <c r="BPN49" s="50" t="s">
        <v>35</v>
      </c>
      <c r="BPO49" s="52" t="s">
        <v>39</v>
      </c>
      <c r="BPP49" s="21" t="s">
        <v>34</v>
      </c>
      <c r="BPQ49" s="21"/>
      <c r="BPR49" s="22">
        <v>22</v>
      </c>
      <c r="BPS49" s="21"/>
      <c r="BPT49" s="23"/>
      <c r="BPU49" s="21"/>
      <c r="BPV49" s="23"/>
      <c r="BPW49" s="21"/>
      <c r="BPX49" s="23"/>
      <c r="BPY49" s="24"/>
      <c r="BZI49" s="20">
        <v>18</v>
      </c>
      <c r="BZJ49" s="50" t="s">
        <v>35</v>
      </c>
      <c r="BZK49" s="52" t="s">
        <v>39</v>
      </c>
      <c r="BZL49" s="21" t="s">
        <v>34</v>
      </c>
      <c r="BZM49" s="21"/>
      <c r="BZN49" s="22">
        <v>22</v>
      </c>
      <c r="BZO49" s="21"/>
      <c r="BZP49" s="23"/>
      <c r="BZQ49" s="21"/>
      <c r="BZR49" s="23"/>
      <c r="BZS49" s="21"/>
      <c r="BZT49" s="23"/>
      <c r="BZU49" s="24"/>
      <c r="CJE49" s="20">
        <v>18</v>
      </c>
      <c r="CJF49" s="50" t="s">
        <v>35</v>
      </c>
      <c r="CJG49" s="52" t="s">
        <v>39</v>
      </c>
      <c r="CJH49" s="21" t="s">
        <v>34</v>
      </c>
      <c r="CJI49" s="21"/>
      <c r="CJJ49" s="22">
        <v>22</v>
      </c>
      <c r="CJK49" s="21"/>
      <c r="CJL49" s="23"/>
      <c r="CJM49" s="21"/>
      <c r="CJN49" s="23"/>
      <c r="CJO49" s="21"/>
      <c r="CJP49" s="23"/>
      <c r="CJQ49" s="24"/>
      <c r="CTA49" s="20">
        <v>18</v>
      </c>
      <c r="CTB49" s="50" t="s">
        <v>35</v>
      </c>
      <c r="CTC49" s="52" t="s">
        <v>39</v>
      </c>
      <c r="CTD49" s="21" t="s">
        <v>34</v>
      </c>
      <c r="CTE49" s="21"/>
      <c r="CTF49" s="22">
        <v>22</v>
      </c>
      <c r="CTG49" s="21"/>
      <c r="CTH49" s="23"/>
      <c r="CTI49" s="21"/>
      <c r="CTJ49" s="23"/>
      <c r="CTK49" s="21"/>
      <c r="CTL49" s="23"/>
      <c r="CTM49" s="24"/>
      <c r="DCW49" s="20">
        <v>18</v>
      </c>
      <c r="DCX49" s="50" t="s">
        <v>35</v>
      </c>
      <c r="DCY49" s="52" t="s">
        <v>39</v>
      </c>
      <c r="DCZ49" s="21" t="s">
        <v>34</v>
      </c>
      <c r="DDA49" s="21"/>
      <c r="DDB49" s="22">
        <v>22</v>
      </c>
      <c r="DDC49" s="21"/>
      <c r="DDD49" s="23"/>
      <c r="DDE49" s="21"/>
      <c r="DDF49" s="23"/>
      <c r="DDG49" s="21"/>
      <c r="DDH49" s="23"/>
      <c r="DDI49" s="24"/>
      <c r="DMS49" s="20">
        <v>18</v>
      </c>
      <c r="DMT49" s="50" t="s">
        <v>35</v>
      </c>
      <c r="DMU49" s="52" t="s">
        <v>39</v>
      </c>
      <c r="DMV49" s="21" t="s">
        <v>34</v>
      </c>
      <c r="DMW49" s="21"/>
      <c r="DMX49" s="22">
        <v>22</v>
      </c>
      <c r="DMY49" s="21"/>
      <c r="DMZ49" s="23"/>
      <c r="DNA49" s="21"/>
      <c r="DNB49" s="23"/>
      <c r="DNC49" s="21"/>
      <c r="DND49" s="23"/>
      <c r="DNE49" s="24"/>
      <c r="DWO49" s="20">
        <v>18</v>
      </c>
      <c r="DWP49" s="50" t="s">
        <v>35</v>
      </c>
      <c r="DWQ49" s="52" t="s">
        <v>39</v>
      </c>
      <c r="DWR49" s="21" t="s">
        <v>34</v>
      </c>
      <c r="DWS49" s="21"/>
      <c r="DWT49" s="22">
        <v>22</v>
      </c>
      <c r="DWU49" s="21"/>
      <c r="DWV49" s="23"/>
      <c r="DWW49" s="21"/>
      <c r="DWX49" s="23"/>
      <c r="DWY49" s="21"/>
      <c r="DWZ49" s="23"/>
      <c r="DXA49" s="24"/>
      <c r="EGK49" s="20">
        <v>18</v>
      </c>
      <c r="EGL49" s="50" t="s">
        <v>35</v>
      </c>
      <c r="EGM49" s="52" t="s">
        <v>39</v>
      </c>
      <c r="EGN49" s="21" t="s">
        <v>34</v>
      </c>
      <c r="EGO49" s="21"/>
      <c r="EGP49" s="22">
        <v>22</v>
      </c>
      <c r="EGQ49" s="21"/>
      <c r="EGR49" s="23"/>
      <c r="EGS49" s="21"/>
      <c r="EGT49" s="23"/>
      <c r="EGU49" s="21"/>
      <c r="EGV49" s="23"/>
      <c r="EGW49" s="24"/>
      <c r="EQG49" s="20">
        <v>18</v>
      </c>
      <c r="EQH49" s="50" t="s">
        <v>35</v>
      </c>
      <c r="EQI49" s="52" t="s">
        <v>39</v>
      </c>
      <c r="EQJ49" s="21" t="s">
        <v>34</v>
      </c>
      <c r="EQK49" s="21"/>
      <c r="EQL49" s="22">
        <v>22</v>
      </c>
      <c r="EQM49" s="21"/>
      <c r="EQN49" s="23"/>
      <c r="EQO49" s="21"/>
      <c r="EQP49" s="23"/>
      <c r="EQQ49" s="21"/>
      <c r="EQR49" s="23"/>
      <c r="EQS49" s="24"/>
      <c r="FAC49" s="20">
        <v>18</v>
      </c>
      <c r="FAD49" s="50" t="s">
        <v>35</v>
      </c>
      <c r="FAE49" s="52" t="s">
        <v>39</v>
      </c>
      <c r="FAF49" s="21" t="s">
        <v>34</v>
      </c>
      <c r="FAG49" s="21"/>
      <c r="FAH49" s="22">
        <v>22</v>
      </c>
      <c r="FAI49" s="21"/>
      <c r="FAJ49" s="23"/>
      <c r="FAK49" s="21"/>
      <c r="FAL49" s="23"/>
      <c r="FAM49" s="21"/>
      <c r="FAN49" s="23"/>
      <c r="FAO49" s="24"/>
      <c r="FJY49" s="20">
        <v>18</v>
      </c>
      <c r="FJZ49" s="50" t="s">
        <v>35</v>
      </c>
      <c r="FKA49" s="52" t="s">
        <v>39</v>
      </c>
      <c r="FKB49" s="21" t="s">
        <v>34</v>
      </c>
      <c r="FKC49" s="21"/>
      <c r="FKD49" s="22">
        <v>22</v>
      </c>
      <c r="FKE49" s="21"/>
      <c r="FKF49" s="23"/>
      <c r="FKG49" s="21"/>
      <c r="FKH49" s="23"/>
      <c r="FKI49" s="21"/>
      <c r="FKJ49" s="23"/>
      <c r="FKK49" s="24"/>
      <c r="FTU49" s="20">
        <v>18</v>
      </c>
      <c r="FTV49" s="50" t="s">
        <v>35</v>
      </c>
      <c r="FTW49" s="52" t="s">
        <v>39</v>
      </c>
      <c r="FTX49" s="21" t="s">
        <v>34</v>
      </c>
      <c r="FTY49" s="21"/>
      <c r="FTZ49" s="22">
        <v>22</v>
      </c>
      <c r="FUA49" s="21"/>
      <c r="FUB49" s="23"/>
      <c r="FUC49" s="21"/>
      <c r="FUD49" s="23"/>
      <c r="FUE49" s="21"/>
      <c r="FUF49" s="23"/>
      <c r="FUG49" s="24"/>
      <c r="GDQ49" s="20">
        <v>18</v>
      </c>
      <c r="GDR49" s="50" t="s">
        <v>35</v>
      </c>
      <c r="GDS49" s="52" t="s">
        <v>39</v>
      </c>
      <c r="GDT49" s="21" t="s">
        <v>34</v>
      </c>
      <c r="GDU49" s="21"/>
      <c r="GDV49" s="22">
        <v>22</v>
      </c>
      <c r="GDW49" s="21"/>
      <c r="GDX49" s="23"/>
      <c r="GDY49" s="21"/>
      <c r="GDZ49" s="23"/>
      <c r="GEA49" s="21"/>
      <c r="GEB49" s="23"/>
      <c r="GEC49" s="24"/>
      <c r="GNM49" s="20">
        <v>18</v>
      </c>
      <c r="GNN49" s="50" t="s">
        <v>35</v>
      </c>
      <c r="GNO49" s="52" t="s">
        <v>39</v>
      </c>
      <c r="GNP49" s="21" t="s">
        <v>34</v>
      </c>
      <c r="GNQ49" s="21"/>
      <c r="GNR49" s="22">
        <v>22</v>
      </c>
      <c r="GNS49" s="21"/>
      <c r="GNT49" s="23"/>
      <c r="GNU49" s="21"/>
      <c r="GNV49" s="23"/>
      <c r="GNW49" s="21"/>
      <c r="GNX49" s="23"/>
      <c r="GNY49" s="24"/>
      <c r="GXI49" s="20">
        <v>18</v>
      </c>
      <c r="GXJ49" s="50" t="s">
        <v>35</v>
      </c>
      <c r="GXK49" s="52" t="s">
        <v>39</v>
      </c>
      <c r="GXL49" s="21" t="s">
        <v>34</v>
      </c>
      <c r="GXM49" s="21"/>
      <c r="GXN49" s="22">
        <v>22</v>
      </c>
      <c r="GXO49" s="21"/>
      <c r="GXP49" s="23"/>
      <c r="GXQ49" s="21"/>
      <c r="GXR49" s="23"/>
      <c r="GXS49" s="21"/>
      <c r="GXT49" s="23"/>
      <c r="GXU49" s="24"/>
      <c r="HHE49" s="20">
        <v>18</v>
      </c>
      <c r="HHF49" s="50" t="s">
        <v>35</v>
      </c>
      <c r="HHG49" s="52" t="s">
        <v>39</v>
      </c>
      <c r="HHH49" s="21" t="s">
        <v>34</v>
      </c>
      <c r="HHI49" s="21"/>
      <c r="HHJ49" s="22">
        <v>22</v>
      </c>
      <c r="HHK49" s="21"/>
      <c r="HHL49" s="23"/>
      <c r="HHM49" s="21"/>
      <c r="HHN49" s="23"/>
      <c r="HHO49" s="21"/>
      <c r="HHP49" s="23"/>
      <c r="HHQ49" s="24"/>
      <c r="HRA49" s="20">
        <v>18</v>
      </c>
      <c r="HRB49" s="50" t="s">
        <v>35</v>
      </c>
      <c r="HRC49" s="52" t="s">
        <v>39</v>
      </c>
      <c r="HRD49" s="21" t="s">
        <v>34</v>
      </c>
      <c r="HRE49" s="21"/>
      <c r="HRF49" s="22">
        <v>22</v>
      </c>
      <c r="HRG49" s="21"/>
      <c r="HRH49" s="23"/>
      <c r="HRI49" s="21"/>
      <c r="HRJ49" s="23"/>
      <c r="HRK49" s="21"/>
      <c r="HRL49" s="23"/>
      <c r="HRM49" s="24"/>
      <c r="IAW49" s="20">
        <v>18</v>
      </c>
      <c r="IAX49" s="50" t="s">
        <v>35</v>
      </c>
      <c r="IAY49" s="52" t="s">
        <v>39</v>
      </c>
      <c r="IAZ49" s="21" t="s">
        <v>34</v>
      </c>
      <c r="IBA49" s="21"/>
      <c r="IBB49" s="22">
        <v>22</v>
      </c>
      <c r="IBC49" s="21"/>
      <c r="IBD49" s="23"/>
      <c r="IBE49" s="21"/>
      <c r="IBF49" s="23"/>
      <c r="IBG49" s="21"/>
      <c r="IBH49" s="23"/>
      <c r="IBI49" s="24"/>
      <c r="IKS49" s="20">
        <v>18</v>
      </c>
      <c r="IKT49" s="50" t="s">
        <v>35</v>
      </c>
      <c r="IKU49" s="52" t="s">
        <v>39</v>
      </c>
      <c r="IKV49" s="21" t="s">
        <v>34</v>
      </c>
      <c r="IKW49" s="21"/>
      <c r="IKX49" s="22">
        <v>22</v>
      </c>
      <c r="IKY49" s="21"/>
      <c r="IKZ49" s="23"/>
      <c r="ILA49" s="21"/>
      <c r="ILB49" s="23"/>
      <c r="ILC49" s="21"/>
      <c r="ILD49" s="23"/>
      <c r="ILE49" s="24"/>
      <c r="IUO49" s="20">
        <v>18</v>
      </c>
      <c r="IUP49" s="50" t="s">
        <v>35</v>
      </c>
      <c r="IUQ49" s="52" t="s">
        <v>39</v>
      </c>
      <c r="IUR49" s="21" t="s">
        <v>34</v>
      </c>
      <c r="IUS49" s="21"/>
      <c r="IUT49" s="22">
        <v>22</v>
      </c>
      <c r="IUU49" s="21"/>
      <c r="IUV49" s="23"/>
      <c r="IUW49" s="21"/>
      <c r="IUX49" s="23"/>
      <c r="IUY49" s="21"/>
      <c r="IUZ49" s="23"/>
      <c r="IVA49" s="24"/>
      <c r="JEK49" s="20">
        <v>18</v>
      </c>
      <c r="JEL49" s="50" t="s">
        <v>35</v>
      </c>
      <c r="JEM49" s="52" t="s">
        <v>39</v>
      </c>
      <c r="JEN49" s="21" t="s">
        <v>34</v>
      </c>
      <c r="JEO49" s="21"/>
      <c r="JEP49" s="22">
        <v>22</v>
      </c>
      <c r="JEQ49" s="21"/>
      <c r="JER49" s="23"/>
      <c r="JES49" s="21"/>
      <c r="JET49" s="23"/>
      <c r="JEU49" s="21"/>
      <c r="JEV49" s="23"/>
      <c r="JEW49" s="24"/>
      <c r="JOG49" s="20">
        <v>18</v>
      </c>
      <c r="JOH49" s="50" t="s">
        <v>35</v>
      </c>
      <c r="JOI49" s="52" t="s">
        <v>39</v>
      </c>
      <c r="JOJ49" s="21" t="s">
        <v>34</v>
      </c>
      <c r="JOK49" s="21"/>
      <c r="JOL49" s="22">
        <v>22</v>
      </c>
      <c r="JOM49" s="21"/>
      <c r="JON49" s="23"/>
      <c r="JOO49" s="21"/>
      <c r="JOP49" s="23"/>
      <c r="JOQ49" s="21"/>
      <c r="JOR49" s="23"/>
      <c r="JOS49" s="24"/>
      <c r="JYC49" s="20">
        <v>18</v>
      </c>
      <c r="JYD49" s="50" t="s">
        <v>35</v>
      </c>
      <c r="JYE49" s="52" t="s">
        <v>39</v>
      </c>
      <c r="JYF49" s="21" t="s">
        <v>34</v>
      </c>
      <c r="JYG49" s="21"/>
      <c r="JYH49" s="22">
        <v>22</v>
      </c>
      <c r="JYI49" s="21"/>
      <c r="JYJ49" s="23"/>
      <c r="JYK49" s="21"/>
      <c r="JYL49" s="23"/>
      <c r="JYM49" s="21"/>
      <c r="JYN49" s="23"/>
      <c r="JYO49" s="24"/>
      <c r="KHY49" s="20">
        <v>18</v>
      </c>
      <c r="KHZ49" s="50" t="s">
        <v>35</v>
      </c>
      <c r="KIA49" s="52" t="s">
        <v>39</v>
      </c>
      <c r="KIB49" s="21" t="s">
        <v>34</v>
      </c>
      <c r="KIC49" s="21"/>
      <c r="KID49" s="22">
        <v>22</v>
      </c>
      <c r="KIE49" s="21"/>
      <c r="KIF49" s="23"/>
      <c r="KIG49" s="21"/>
      <c r="KIH49" s="23"/>
      <c r="KII49" s="21"/>
      <c r="KIJ49" s="23"/>
      <c r="KIK49" s="24"/>
      <c r="KRU49" s="20">
        <v>18</v>
      </c>
      <c r="KRV49" s="50" t="s">
        <v>35</v>
      </c>
      <c r="KRW49" s="52" t="s">
        <v>39</v>
      </c>
      <c r="KRX49" s="21" t="s">
        <v>34</v>
      </c>
      <c r="KRY49" s="21"/>
      <c r="KRZ49" s="22">
        <v>22</v>
      </c>
      <c r="KSA49" s="21"/>
      <c r="KSB49" s="23"/>
      <c r="KSC49" s="21"/>
      <c r="KSD49" s="23"/>
      <c r="KSE49" s="21"/>
      <c r="KSF49" s="23"/>
      <c r="KSG49" s="24"/>
      <c r="LBQ49" s="20">
        <v>18</v>
      </c>
      <c r="LBR49" s="50" t="s">
        <v>35</v>
      </c>
      <c r="LBS49" s="52" t="s">
        <v>39</v>
      </c>
      <c r="LBT49" s="21" t="s">
        <v>34</v>
      </c>
      <c r="LBU49" s="21"/>
      <c r="LBV49" s="22">
        <v>22</v>
      </c>
      <c r="LBW49" s="21"/>
      <c r="LBX49" s="23"/>
      <c r="LBY49" s="21"/>
      <c r="LBZ49" s="23"/>
      <c r="LCA49" s="21"/>
      <c r="LCB49" s="23"/>
      <c r="LCC49" s="24"/>
      <c r="LLM49" s="20">
        <v>18</v>
      </c>
      <c r="LLN49" s="50" t="s">
        <v>35</v>
      </c>
      <c r="LLO49" s="52" t="s">
        <v>39</v>
      </c>
      <c r="LLP49" s="21" t="s">
        <v>34</v>
      </c>
      <c r="LLQ49" s="21"/>
      <c r="LLR49" s="22">
        <v>22</v>
      </c>
      <c r="LLS49" s="21"/>
      <c r="LLT49" s="23"/>
      <c r="LLU49" s="21"/>
      <c r="LLV49" s="23"/>
      <c r="LLW49" s="21"/>
      <c r="LLX49" s="23"/>
      <c r="LLY49" s="24"/>
      <c r="LVI49" s="20">
        <v>18</v>
      </c>
      <c r="LVJ49" s="50" t="s">
        <v>35</v>
      </c>
      <c r="LVK49" s="52" t="s">
        <v>39</v>
      </c>
      <c r="LVL49" s="21" t="s">
        <v>34</v>
      </c>
      <c r="LVM49" s="21"/>
      <c r="LVN49" s="22">
        <v>22</v>
      </c>
      <c r="LVO49" s="21"/>
      <c r="LVP49" s="23"/>
      <c r="LVQ49" s="21"/>
      <c r="LVR49" s="23"/>
      <c r="LVS49" s="21"/>
      <c r="LVT49" s="23"/>
      <c r="LVU49" s="24"/>
      <c r="MFE49" s="20">
        <v>18</v>
      </c>
      <c r="MFF49" s="50" t="s">
        <v>35</v>
      </c>
      <c r="MFG49" s="52" t="s">
        <v>39</v>
      </c>
      <c r="MFH49" s="21" t="s">
        <v>34</v>
      </c>
      <c r="MFI49" s="21"/>
      <c r="MFJ49" s="22">
        <v>22</v>
      </c>
      <c r="MFK49" s="21"/>
      <c r="MFL49" s="23"/>
      <c r="MFM49" s="21"/>
      <c r="MFN49" s="23"/>
      <c r="MFO49" s="21"/>
      <c r="MFP49" s="23"/>
      <c r="MFQ49" s="24"/>
      <c r="MPA49" s="20">
        <v>18</v>
      </c>
      <c r="MPB49" s="50" t="s">
        <v>35</v>
      </c>
      <c r="MPC49" s="52" t="s">
        <v>39</v>
      </c>
      <c r="MPD49" s="21" t="s">
        <v>34</v>
      </c>
      <c r="MPE49" s="21"/>
      <c r="MPF49" s="22">
        <v>22</v>
      </c>
      <c r="MPG49" s="21"/>
      <c r="MPH49" s="23"/>
      <c r="MPI49" s="21"/>
      <c r="MPJ49" s="23"/>
      <c r="MPK49" s="21"/>
      <c r="MPL49" s="23"/>
      <c r="MPM49" s="24"/>
      <c r="MYW49" s="20">
        <v>18</v>
      </c>
      <c r="MYX49" s="50" t="s">
        <v>35</v>
      </c>
      <c r="MYY49" s="52" t="s">
        <v>39</v>
      </c>
      <c r="MYZ49" s="21" t="s">
        <v>34</v>
      </c>
      <c r="MZA49" s="21"/>
      <c r="MZB49" s="22">
        <v>22</v>
      </c>
      <c r="MZC49" s="21"/>
      <c r="MZD49" s="23"/>
      <c r="MZE49" s="21"/>
      <c r="MZF49" s="23"/>
      <c r="MZG49" s="21"/>
      <c r="MZH49" s="23"/>
      <c r="MZI49" s="24"/>
      <c r="NIS49" s="20">
        <v>18</v>
      </c>
      <c r="NIT49" s="50" t="s">
        <v>35</v>
      </c>
      <c r="NIU49" s="52" t="s">
        <v>39</v>
      </c>
      <c r="NIV49" s="21" t="s">
        <v>34</v>
      </c>
      <c r="NIW49" s="21"/>
      <c r="NIX49" s="22">
        <v>22</v>
      </c>
      <c r="NIY49" s="21"/>
      <c r="NIZ49" s="23"/>
      <c r="NJA49" s="21"/>
      <c r="NJB49" s="23"/>
      <c r="NJC49" s="21"/>
      <c r="NJD49" s="23"/>
      <c r="NJE49" s="24"/>
      <c r="NSO49" s="20">
        <v>18</v>
      </c>
      <c r="NSP49" s="50" t="s">
        <v>35</v>
      </c>
      <c r="NSQ49" s="52" t="s">
        <v>39</v>
      </c>
      <c r="NSR49" s="21" t="s">
        <v>34</v>
      </c>
      <c r="NSS49" s="21"/>
      <c r="NST49" s="22">
        <v>22</v>
      </c>
      <c r="NSU49" s="21"/>
      <c r="NSV49" s="23"/>
      <c r="NSW49" s="21"/>
      <c r="NSX49" s="23"/>
      <c r="NSY49" s="21"/>
      <c r="NSZ49" s="23"/>
      <c r="NTA49" s="24"/>
      <c r="OCK49" s="20">
        <v>18</v>
      </c>
      <c r="OCL49" s="50" t="s">
        <v>35</v>
      </c>
      <c r="OCM49" s="52" t="s">
        <v>39</v>
      </c>
      <c r="OCN49" s="21" t="s">
        <v>34</v>
      </c>
      <c r="OCO49" s="21"/>
      <c r="OCP49" s="22">
        <v>22</v>
      </c>
      <c r="OCQ49" s="21"/>
      <c r="OCR49" s="23"/>
      <c r="OCS49" s="21"/>
      <c r="OCT49" s="23"/>
      <c r="OCU49" s="21"/>
      <c r="OCV49" s="23"/>
      <c r="OCW49" s="24"/>
      <c r="OMG49" s="20">
        <v>18</v>
      </c>
      <c r="OMH49" s="50" t="s">
        <v>35</v>
      </c>
      <c r="OMI49" s="52" t="s">
        <v>39</v>
      </c>
      <c r="OMJ49" s="21" t="s">
        <v>34</v>
      </c>
      <c r="OMK49" s="21"/>
      <c r="OML49" s="22">
        <v>22</v>
      </c>
      <c r="OMM49" s="21"/>
      <c r="OMN49" s="23"/>
      <c r="OMO49" s="21"/>
      <c r="OMP49" s="23"/>
      <c r="OMQ49" s="21"/>
      <c r="OMR49" s="23"/>
      <c r="OMS49" s="24"/>
      <c r="OWC49" s="20">
        <v>18</v>
      </c>
      <c r="OWD49" s="50" t="s">
        <v>35</v>
      </c>
      <c r="OWE49" s="52" t="s">
        <v>39</v>
      </c>
      <c r="OWF49" s="21" t="s">
        <v>34</v>
      </c>
      <c r="OWG49" s="21"/>
      <c r="OWH49" s="22">
        <v>22</v>
      </c>
      <c r="OWI49" s="21"/>
      <c r="OWJ49" s="23"/>
      <c r="OWK49" s="21"/>
      <c r="OWL49" s="23"/>
      <c r="OWM49" s="21"/>
      <c r="OWN49" s="23"/>
      <c r="OWO49" s="24"/>
      <c r="PFY49" s="20">
        <v>18</v>
      </c>
      <c r="PFZ49" s="50" t="s">
        <v>35</v>
      </c>
      <c r="PGA49" s="52" t="s">
        <v>39</v>
      </c>
      <c r="PGB49" s="21" t="s">
        <v>34</v>
      </c>
      <c r="PGC49" s="21"/>
      <c r="PGD49" s="22">
        <v>22</v>
      </c>
      <c r="PGE49" s="21"/>
      <c r="PGF49" s="23"/>
      <c r="PGG49" s="21"/>
      <c r="PGH49" s="23"/>
      <c r="PGI49" s="21"/>
      <c r="PGJ49" s="23"/>
      <c r="PGK49" s="24"/>
      <c r="PPU49" s="20">
        <v>18</v>
      </c>
      <c r="PPV49" s="50" t="s">
        <v>35</v>
      </c>
      <c r="PPW49" s="52" t="s">
        <v>39</v>
      </c>
      <c r="PPX49" s="21" t="s">
        <v>34</v>
      </c>
      <c r="PPY49" s="21"/>
      <c r="PPZ49" s="22">
        <v>22</v>
      </c>
      <c r="PQA49" s="21"/>
      <c r="PQB49" s="23"/>
      <c r="PQC49" s="21"/>
      <c r="PQD49" s="23"/>
      <c r="PQE49" s="21"/>
      <c r="PQF49" s="23"/>
      <c r="PQG49" s="24"/>
      <c r="PZQ49" s="20">
        <v>18</v>
      </c>
      <c r="PZR49" s="50" t="s">
        <v>35</v>
      </c>
      <c r="PZS49" s="52" t="s">
        <v>39</v>
      </c>
      <c r="PZT49" s="21" t="s">
        <v>34</v>
      </c>
      <c r="PZU49" s="21"/>
      <c r="PZV49" s="22">
        <v>22</v>
      </c>
      <c r="PZW49" s="21"/>
      <c r="PZX49" s="23"/>
      <c r="PZY49" s="21"/>
      <c r="PZZ49" s="23"/>
      <c r="QAA49" s="21"/>
      <c r="QAB49" s="23"/>
      <c r="QAC49" s="24"/>
      <c r="QJM49" s="20">
        <v>18</v>
      </c>
      <c r="QJN49" s="50" t="s">
        <v>35</v>
      </c>
      <c r="QJO49" s="52" t="s">
        <v>39</v>
      </c>
      <c r="QJP49" s="21" t="s">
        <v>34</v>
      </c>
      <c r="QJQ49" s="21"/>
      <c r="QJR49" s="22">
        <v>22</v>
      </c>
      <c r="QJS49" s="21"/>
      <c r="QJT49" s="23"/>
      <c r="QJU49" s="21"/>
      <c r="QJV49" s="23"/>
      <c r="QJW49" s="21"/>
      <c r="QJX49" s="23"/>
      <c r="QJY49" s="24"/>
      <c r="QTI49" s="20">
        <v>18</v>
      </c>
      <c r="QTJ49" s="50" t="s">
        <v>35</v>
      </c>
      <c r="QTK49" s="52" t="s">
        <v>39</v>
      </c>
      <c r="QTL49" s="21" t="s">
        <v>34</v>
      </c>
      <c r="QTM49" s="21"/>
      <c r="QTN49" s="22">
        <v>22</v>
      </c>
      <c r="QTO49" s="21"/>
      <c r="QTP49" s="23"/>
      <c r="QTQ49" s="21"/>
      <c r="QTR49" s="23"/>
      <c r="QTS49" s="21"/>
      <c r="QTT49" s="23"/>
      <c r="QTU49" s="24"/>
      <c r="RDE49" s="20">
        <v>18</v>
      </c>
      <c r="RDF49" s="50" t="s">
        <v>35</v>
      </c>
      <c r="RDG49" s="52" t="s">
        <v>39</v>
      </c>
      <c r="RDH49" s="21" t="s">
        <v>34</v>
      </c>
      <c r="RDI49" s="21"/>
      <c r="RDJ49" s="22">
        <v>22</v>
      </c>
      <c r="RDK49" s="21"/>
      <c r="RDL49" s="23"/>
      <c r="RDM49" s="21"/>
      <c r="RDN49" s="23"/>
      <c r="RDO49" s="21"/>
      <c r="RDP49" s="23"/>
      <c r="RDQ49" s="24"/>
      <c r="RNA49" s="20">
        <v>18</v>
      </c>
      <c r="RNB49" s="50" t="s">
        <v>35</v>
      </c>
      <c r="RNC49" s="52" t="s">
        <v>39</v>
      </c>
      <c r="RND49" s="21" t="s">
        <v>34</v>
      </c>
      <c r="RNE49" s="21"/>
      <c r="RNF49" s="22">
        <v>22</v>
      </c>
      <c r="RNG49" s="21"/>
      <c r="RNH49" s="23"/>
      <c r="RNI49" s="21"/>
      <c r="RNJ49" s="23"/>
      <c r="RNK49" s="21"/>
      <c r="RNL49" s="23"/>
      <c r="RNM49" s="24"/>
      <c r="RWW49" s="20">
        <v>18</v>
      </c>
      <c r="RWX49" s="50" t="s">
        <v>35</v>
      </c>
      <c r="RWY49" s="52" t="s">
        <v>39</v>
      </c>
      <c r="RWZ49" s="21" t="s">
        <v>34</v>
      </c>
      <c r="RXA49" s="21"/>
      <c r="RXB49" s="22">
        <v>22</v>
      </c>
      <c r="RXC49" s="21"/>
      <c r="RXD49" s="23"/>
      <c r="RXE49" s="21"/>
      <c r="RXF49" s="23"/>
      <c r="RXG49" s="21"/>
      <c r="RXH49" s="23"/>
      <c r="RXI49" s="24"/>
      <c r="SGS49" s="20">
        <v>18</v>
      </c>
      <c r="SGT49" s="50" t="s">
        <v>35</v>
      </c>
      <c r="SGU49" s="52" t="s">
        <v>39</v>
      </c>
      <c r="SGV49" s="21" t="s">
        <v>34</v>
      </c>
      <c r="SGW49" s="21"/>
      <c r="SGX49" s="22">
        <v>22</v>
      </c>
      <c r="SGY49" s="21"/>
      <c r="SGZ49" s="23"/>
      <c r="SHA49" s="21"/>
      <c r="SHB49" s="23"/>
      <c r="SHC49" s="21"/>
      <c r="SHD49" s="23"/>
      <c r="SHE49" s="24"/>
      <c r="SQO49" s="20">
        <v>18</v>
      </c>
      <c r="SQP49" s="50" t="s">
        <v>35</v>
      </c>
      <c r="SQQ49" s="52" t="s">
        <v>39</v>
      </c>
      <c r="SQR49" s="21" t="s">
        <v>34</v>
      </c>
      <c r="SQS49" s="21"/>
      <c r="SQT49" s="22">
        <v>22</v>
      </c>
      <c r="SQU49" s="21"/>
      <c r="SQV49" s="23"/>
      <c r="SQW49" s="21"/>
      <c r="SQX49" s="23"/>
      <c r="SQY49" s="21"/>
      <c r="SQZ49" s="23"/>
      <c r="SRA49" s="24"/>
      <c r="TAK49" s="20">
        <v>18</v>
      </c>
      <c r="TAL49" s="50" t="s">
        <v>35</v>
      </c>
      <c r="TAM49" s="52" t="s">
        <v>39</v>
      </c>
      <c r="TAN49" s="21" t="s">
        <v>34</v>
      </c>
      <c r="TAO49" s="21"/>
      <c r="TAP49" s="22">
        <v>22</v>
      </c>
      <c r="TAQ49" s="21"/>
      <c r="TAR49" s="23"/>
      <c r="TAS49" s="21"/>
      <c r="TAT49" s="23"/>
      <c r="TAU49" s="21"/>
      <c r="TAV49" s="23"/>
      <c r="TAW49" s="24"/>
      <c r="TKG49" s="20">
        <v>18</v>
      </c>
      <c r="TKH49" s="50" t="s">
        <v>35</v>
      </c>
      <c r="TKI49" s="52" t="s">
        <v>39</v>
      </c>
      <c r="TKJ49" s="21" t="s">
        <v>34</v>
      </c>
      <c r="TKK49" s="21"/>
      <c r="TKL49" s="22">
        <v>22</v>
      </c>
      <c r="TKM49" s="21"/>
      <c r="TKN49" s="23"/>
      <c r="TKO49" s="21"/>
      <c r="TKP49" s="23"/>
      <c r="TKQ49" s="21"/>
      <c r="TKR49" s="23"/>
      <c r="TKS49" s="24"/>
      <c r="TUC49" s="20">
        <v>18</v>
      </c>
      <c r="TUD49" s="50" t="s">
        <v>35</v>
      </c>
      <c r="TUE49" s="52" t="s">
        <v>39</v>
      </c>
      <c r="TUF49" s="21" t="s">
        <v>34</v>
      </c>
      <c r="TUG49" s="21"/>
      <c r="TUH49" s="22">
        <v>22</v>
      </c>
      <c r="TUI49" s="21"/>
      <c r="TUJ49" s="23"/>
      <c r="TUK49" s="21"/>
      <c r="TUL49" s="23"/>
      <c r="TUM49" s="21"/>
      <c r="TUN49" s="23"/>
      <c r="TUO49" s="24"/>
      <c r="UDY49" s="20">
        <v>18</v>
      </c>
      <c r="UDZ49" s="50" t="s">
        <v>35</v>
      </c>
      <c r="UEA49" s="52" t="s">
        <v>39</v>
      </c>
      <c r="UEB49" s="21" t="s">
        <v>34</v>
      </c>
      <c r="UEC49" s="21"/>
      <c r="UED49" s="22">
        <v>22</v>
      </c>
      <c r="UEE49" s="21"/>
      <c r="UEF49" s="23"/>
      <c r="UEG49" s="21"/>
      <c r="UEH49" s="23"/>
      <c r="UEI49" s="21"/>
      <c r="UEJ49" s="23"/>
      <c r="UEK49" s="24"/>
      <c r="UNU49" s="20">
        <v>18</v>
      </c>
      <c r="UNV49" s="50" t="s">
        <v>35</v>
      </c>
      <c r="UNW49" s="52" t="s">
        <v>39</v>
      </c>
      <c r="UNX49" s="21" t="s">
        <v>34</v>
      </c>
      <c r="UNY49" s="21"/>
      <c r="UNZ49" s="22">
        <v>22</v>
      </c>
      <c r="UOA49" s="21"/>
      <c r="UOB49" s="23"/>
      <c r="UOC49" s="21"/>
      <c r="UOD49" s="23"/>
      <c r="UOE49" s="21"/>
      <c r="UOF49" s="23"/>
      <c r="UOG49" s="24"/>
      <c r="UXQ49" s="20">
        <v>18</v>
      </c>
      <c r="UXR49" s="50" t="s">
        <v>35</v>
      </c>
      <c r="UXS49" s="52" t="s">
        <v>39</v>
      </c>
      <c r="UXT49" s="21" t="s">
        <v>34</v>
      </c>
      <c r="UXU49" s="21"/>
      <c r="UXV49" s="22">
        <v>22</v>
      </c>
      <c r="UXW49" s="21"/>
      <c r="UXX49" s="23"/>
      <c r="UXY49" s="21"/>
      <c r="UXZ49" s="23"/>
      <c r="UYA49" s="21"/>
      <c r="UYB49" s="23"/>
      <c r="UYC49" s="24"/>
      <c r="VHM49" s="20">
        <v>18</v>
      </c>
      <c r="VHN49" s="50" t="s">
        <v>35</v>
      </c>
      <c r="VHO49" s="52" t="s">
        <v>39</v>
      </c>
      <c r="VHP49" s="21" t="s">
        <v>34</v>
      </c>
      <c r="VHQ49" s="21"/>
      <c r="VHR49" s="22">
        <v>22</v>
      </c>
      <c r="VHS49" s="21"/>
      <c r="VHT49" s="23"/>
      <c r="VHU49" s="21"/>
      <c r="VHV49" s="23"/>
      <c r="VHW49" s="21"/>
      <c r="VHX49" s="23"/>
      <c r="VHY49" s="24"/>
      <c r="VRI49" s="20">
        <v>18</v>
      </c>
      <c r="VRJ49" s="50" t="s">
        <v>35</v>
      </c>
      <c r="VRK49" s="52" t="s">
        <v>39</v>
      </c>
      <c r="VRL49" s="21" t="s">
        <v>34</v>
      </c>
      <c r="VRM49" s="21"/>
      <c r="VRN49" s="22">
        <v>22</v>
      </c>
      <c r="VRO49" s="21"/>
      <c r="VRP49" s="23"/>
      <c r="VRQ49" s="21"/>
      <c r="VRR49" s="23"/>
      <c r="VRS49" s="21"/>
      <c r="VRT49" s="23"/>
      <c r="VRU49" s="24"/>
      <c r="WBE49" s="20">
        <v>18</v>
      </c>
      <c r="WBF49" s="50" t="s">
        <v>35</v>
      </c>
      <c r="WBG49" s="52" t="s">
        <v>39</v>
      </c>
      <c r="WBH49" s="21" t="s">
        <v>34</v>
      </c>
      <c r="WBI49" s="21"/>
      <c r="WBJ49" s="22">
        <v>22</v>
      </c>
      <c r="WBK49" s="21"/>
      <c r="WBL49" s="23"/>
      <c r="WBM49" s="21"/>
      <c r="WBN49" s="23"/>
      <c r="WBO49" s="21"/>
      <c r="WBP49" s="23"/>
      <c r="WBQ49" s="24"/>
      <c r="WLA49" s="20">
        <v>18</v>
      </c>
      <c r="WLB49" s="50" t="s">
        <v>35</v>
      </c>
      <c r="WLC49" s="52" t="s">
        <v>39</v>
      </c>
      <c r="WLD49" s="21" t="s">
        <v>34</v>
      </c>
      <c r="WLE49" s="21"/>
      <c r="WLF49" s="22">
        <v>22</v>
      </c>
      <c r="WLG49" s="21"/>
      <c r="WLH49" s="23"/>
      <c r="WLI49" s="21"/>
      <c r="WLJ49" s="23"/>
      <c r="WLK49" s="21"/>
      <c r="WLL49" s="23"/>
      <c r="WLM49" s="24"/>
      <c r="WUW49" s="20">
        <v>18</v>
      </c>
      <c r="WUX49" s="50" t="s">
        <v>35</v>
      </c>
      <c r="WUY49" s="52" t="s">
        <v>39</v>
      </c>
      <c r="WUZ49" s="21" t="s">
        <v>34</v>
      </c>
      <c r="WVA49" s="21"/>
      <c r="WVB49" s="22">
        <v>22</v>
      </c>
      <c r="WVC49" s="21"/>
      <c r="WVD49" s="23"/>
      <c r="WVE49" s="21"/>
      <c r="WVF49" s="23"/>
      <c r="WVG49" s="21"/>
      <c r="WVH49" s="23"/>
      <c r="WVI49" s="24"/>
    </row>
    <row r="50" spans="1:16129" s="25" customFormat="1" x14ac:dyDescent="0.25">
      <c r="A50" s="20"/>
      <c r="B50" s="41" t="s">
        <v>12</v>
      </c>
      <c r="C50" s="21" t="s">
        <v>13</v>
      </c>
      <c r="D50" s="56">
        <v>0.38900000000000001</v>
      </c>
      <c r="E50" s="56"/>
      <c r="F50" s="56"/>
      <c r="G50" s="56"/>
      <c r="H50" s="56"/>
      <c r="I50" s="56"/>
      <c r="J50" s="56"/>
      <c r="K50" s="57"/>
      <c r="L50" s="5" t="s">
        <v>73</v>
      </c>
      <c r="IK50" s="20"/>
      <c r="IL50" s="21"/>
      <c r="IM50" s="41" t="s">
        <v>12</v>
      </c>
      <c r="IN50" s="21" t="s">
        <v>13</v>
      </c>
      <c r="IO50" s="23">
        <v>0.38900000000000001</v>
      </c>
      <c r="IP50" s="23">
        <f>IP49*IO50</f>
        <v>8.5579999999999998</v>
      </c>
      <c r="IQ50" s="21"/>
      <c r="IR50" s="23"/>
      <c r="IS50" s="27">
        <v>6</v>
      </c>
      <c r="IT50" s="23">
        <f>IP50*IS50</f>
        <v>51.347999999999999</v>
      </c>
      <c r="IU50" s="21"/>
      <c r="IV50" s="23"/>
      <c r="IW50" s="24">
        <f>IR50+IT50+IV50</f>
        <v>51.347999999999999</v>
      </c>
      <c r="SG50" s="20"/>
      <c r="SH50" s="21"/>
      <c r="SI50" s="41" t="s">
        <v>12</v>
      </c>
      <c r="SJ50" s="21" t="s">
        <v>13</v>
      </c>
      <c r="SK50" s="23">
        <v>0.38900000000000001</v>
      </c>
      <c r="SL50" s="23">
        <f>SL49*SK50</f>
        <v>8.5579999999999998</v>
      </c>
      <c r="SM50" s="21"/>
      <c r="SN50" s="23"/>
      <c r="SO50" s="27">
        <v>6</v>
      </c>
      <c r="SP50" s="23">
        <f>SL50*SO50</f>
        <v>51.347999999999999</v>
      </c>
      <c r="SQ50" s="21"/>
      <c r="SR50" s="23"/>
      <c r="SS50" s="24">
        <f>SN50+SP50+SR50</f>
        <v>51.347999999999999</v>
      </c>
      <c r="ACC50" s="20"/>
      <c r="ACD50" s="21"/>
      <c r="ACE50" s="41" t="s">
        <v>12</v>
      </c>
      <c r="ACF50" s="21" t="s">
        <v>13</v>
      </c>
      <c r="ACG50" s="23">
        <v>0.38900000000000001</v>
      </c>
      <c r="ACH50" s="23">
        <f>ACH49*ACG50</f>
        <v>8.5579999999999998</v>
      </c>
      <c r="ACI50" s="21"/>
      <c r="ACJ50" s="23"/>
      <c r="ACK50" s="27">
        <v>6</v>
      </c>
      <c r="ACL50" s="23">
        <f>ACH50*ACK50</f>
        <v>51.347999999999999</v>
      </c>
      <c r="ACM50" s="21"/>
      <c r="ACN50" s="23"/>
      <c r="ACO50" s="24">
        <f>ACJ50+ACL50+ACN50</f>
        <v>51.347999999999999</v>
      </c>
      <c r="ALY50" s="20"/>
      <c r="ALZ50" s="21"/>
      <c r="AMA50" s="41" t="s">
        <v>12</v>
      </c>
      <c r="AMB50" s="21" t="s">
        <v>13</v>
      </c>
      <c r="AMC50" s="23">
        <v>0.38900000000000001</v>
      </c>
      <c r="AMD50" s="23">
        <f>AMD49*AMC50</f>
        <v>8.5579999999999998</v>
      </c>
      <c r="AME50" s="21"/>
      <c r="AMF50" s="23"/>
      <c r="AMG50" s="27">
        <v>6</v>
      </c>
      <c r="AMH50" s="23">
        <f>AMD50*AMG50</f>
        <v>51.347999999999999</v>
      </c>
      <c r="AMI50" s="21"/>
      <c r="AMJ50" s="23"/>
      <c r="AMK50" s="24">
        <f>AMF50+AMH50+AMJ50</f>
        <v>51.347999999999999</v>
      </c>
      <c r="AVU50" s="20"/>
      <c r="AVV50" s="21"/>
      <c r="AVW50" s="41" t="s">
        <v>12</v>
      </c>
      <c r="AVX50" s="21" t="s">
        <v>13</v>
      </c>
      <c r="AVY50" s="23">
        <v>0.38900000000000001</v>
      </c>
      <c r="AVZ50" s="23">
        <f>AVZ49*AVY50</f>
        <v>8.5579999999999998</v>
      </c>
      <c r="AWA50" s="21"/>
      <c r="AWB50" s="23"/>
      <c r="AWC50" s="27">
        <v>6</v>
      </c>
      <c r="AWD50" s="23">
        <f>AVZ50*AWC50</f>
        <v>51.347999999999999</v>
      </c>
      <c r="AWE50" s="21"/>
      <c r="AWF50" s="23"/>
      <c r="AWG50" s="24">
        <f>AWB50+AWD50+AWF50</f>
        <v>51.347999999999999</v>
      </c>
      <c r="BFQ50" s="20"/>
      <c r="BFR50" s="21"/>
      <c r="BFS50" s="41" t="s">
        <v>12</v>
      </c>
      <c r="BFT50" s="21" t="s">
        <v>13</v>
      </c>
      <c r="BFU50" s="23">
        <v>0.38900000000000001</v>
      </c>
      <c r="BFV50" s="23">
        <f>BFV49*BFU50</f>
        <v>8.5579999999999998</v>
      </c>
      <c r="BFW50" s="21"/>
      <c r="BFX50" s="23"/>
      <c r="BFY50" s="27">
        <v>6</v>
      </c>
      <c r="BFZ50" s="23">
        <f>BFV50*BFY50</f>
        <v>51.347999999999999</v>
      </c>
      <c r="BGA50" s="21"/>
      <c r="BGB50" s="23"/>
      <c r="BGC50" s="24">
        <f>BFX50+BFZ50+BGB50</f>
        <v>51.347999999999999</v>
      </c>
      <c r="BPM50" s="20"/>
      <c r="BPN50" s="21"/>
      <c r="BPO50" s="41" t="s">
        <v>12</v>
      </c>
      <c r="BPP50" s="21" t="s">
        <v>13</v>
      </c>
      <c r="BPQ50" s="23">
        <v>0.38900000000000001</v>
      </c>
      <c r="BPR50" s="23">
        <f>BPR49*BPQ50</f>
        <v>8.5579999999999998</v>
      </c>
      <c r="BPS50" s="21"/>
      <c r="BPT50" s="23"/>
      <c r="BPU50" s="27">
        <v>6</v>
      </c>
      <c r="BPV50" s="23">
        <f>BPR50*BPU50</f>
        <v>51.347999999999999</v>
      </c>
      <c r="BPW50" s="21"/>
      <c r="BPX50" s="23"/>
      <c r="BPY50" s="24">
        <f>BPT50+BPV50+BPX50</f>
        <v>51.347999999999999</v>
      </c>
      <c r="BZI50" s="20"/>
      <c r="BZJ50" s="21"/>
      <c r="BZK50" s="41" t="s">
        <v>12</v>
      </c>
      <c r="BZL50" s="21" t="s">
        <v>13</v>
      </c>
      <c r="BZM50" s="23">
        <v>0.38900000000000001</v>
      </c>
      <c r="BZN50" s="23">
        <f>BZN49*BZM50</f>
        <v>8.5579999999999998</v>
      </c>
      <c r="BZO50" s="21"/>
      <c r="BZP50" s="23"/>
      <c r="BZQ50" s="27">
        <v>6</v>
      </c>
      <c r="BZR50" s="23">
        <f>BZN50*BZQ50</f>
        <v>51.347999999999999</v>
      </c>
      <c r="BZS50" s="21"/>
      <c r="BZT50" s="23"/>
      <c r="BZU50" s="24">
        <f>BZP50+BZR50+BZT50</f>
        <v>51.347999999999999</v>
      </c>
      <c r="CJE50" s="20"/>
      <c r="CJF50" s="21"/>
      <c r="CJG50" s="41" t="s">
        <v>12</v>
      </c>
      <c r="CJH50" s="21" t="s">
        <v>13</v>
      </c>
      <c r="CJI50" s="23">
        <v>0.38900000000000001</v>
      </c>
      <c r="CJJ50" s="23">
        <f>CJJ49*CJI50</f>
        <v>8.5579999999999998</v>
      </c>
      <c r="CJK50" s="21"/>
      <c r="CJL50" s="23"/>
      <c r="CJM50" s="27">
        <v>6</v>
      </c>
      <c r="CJN50" s="23">
        <f>CJJ50*CJM50</f>
        <v>51.347999999999999</v>
      </c>
      <c r="CJO50" s="21"/>
      <c r="CJP50" s="23"/>
      <c r="CJQ50" s="24">
        <f>CJL50+CJN50+CJP50</f>
        <v>51.347999999999999</v>
      </c>
      <c r="CTA50" s="20"/>
      <c r="CTB50" s="21"/>
      <c r="CTC50" s="41" t="s">
        <v>12</v>
      </c>
      <c r="CTD50" s="21" t="s">
        <v>13</v>
      </c>
      <c r="CTE50" s="23">
        <v>0.38900000000000001</v>
      </c>
      <c r="CTF50" s="23">
        <f>CTF49*CTE50</f>
        <v>8.5579999999999998</v>
      </c>
      <c r="CTG50" s="21"/>
      <c r="CTH50" s="23"/>
      <c r="CTI50" s="27">
        <v>6</v>
      </c>
      <c r="CTJ50" s="23">
        <f>CTF50*CTI50</f>
        <v>51.347999999999999</v>
      </c>
      <c r="CTK50" s="21"/>
      <c r="CTL50" s="23"/>
      <c r="CTM50" s="24">
        <f>CTH50+CTJ50+CTL50</f>
        <v>51.347999999999999</v>
      </c>
      <c r="DCW50" s="20"/>
      <c r="DCX50" s="21"/>
      <c r="DCY50" s="41" t="s">
        <v>12</v>
      </c>
      <c r="DCZ50" s="21" t="s">
        <v>13</v>
      </c>
      <c r="DDA50" s="23">
        <v>0.38900000000000001</v>
      </c>
      <c r="DDB50" s="23">
        <f>DDB49*DDA50</f>
        <v>8.5579999999999998</v>
      </c>
      <c r="DDC50" s="21"/>
      <c r="DDD50" s="23"/>
      <c r="DDE50" s="27">
        <v>6</v>
      </c>
      <c r="DDF50" s="23">
        <f>DDB50*DDE50</f>
        <v>51.347999999999999</v>
      </c>
      <c r="DDG50" s="21"/>
      <c r="DDH50" s="23"/>
      <c r="DDI50" s="24">
        <f>DDD50+DDF50+DDH50</f>
        <v>51.347999999999999</v>
      </c>
      <c r="DMS50" s="20"/>
      <c r="DMT50" s="21"/>
      <c r="DMU50" s="41" t="s">
        <v>12</v>
      </c>
      <c r="DMV50" s="21" t="s">
        <v>13</v>
      </c>
      <c r="DMW50" s="23">
        <v>0.38900000000000001</v>
      </c>
      <c r="DMX50" s="23">
        <f>DMX49*DMW50</f>
        <v>8.5579999999999998</v>
      </c>
      <c r="DMY50" s="21"/>
      <c r="DMZ50" s="23"/>
      <c r="DNA50" s="27">
        <v>6</v>
      </c>
      <c r="DNB50" s="23">
        <f>DMX50*DNA50</f>
        <v>51.347999999999999</v>
      </c>
      <c r="DNC50" s="21"/>
      <c r="DND50" s="23"/>
      <c r="DNE50" s="24">
        <f>DMZ50+DNB50+DND50</f>
        <v>51.347999999999999</v>
      </c>
      <c r="DWO50" s="20"/>
      <c r="DWP50" s="21"/>
      <c r="DWQ50" s="41" t="s">
        <v>12</v>
      </c>
      <c r="DWR50" s="21" t="s">
        <v>13</v>
      </c>
      <c r="DWS50" s="23">
        <v>0.38900000000000001</v>
      </c>
      <c r="DWT50" s="23">
        <f>DWT49*DWS50</f>
        <v>8.5579999999999998</v>
      </c>
      <c r="DWU50" s="21"/>
      <c r="DWV50" s="23"/>
      <c r="DWW50" s="27">
        <v>6</v>
      </c>
      <c r="DWX50" s="23">
        <f>DWT50*DWW50</f>
        <v>51.347999999999999</v>
      </c>
      <c r="DWY50" s="21"/>
      <c r="DWZ50" s="23"/>
      <c r="DXA50" s="24">
        <f>DWV50+DWX50+DWZ50</f>
        <v>51.347999999999999</v>
      </c>
      <c r="EGK50" s="20"/>
      <c r="EGL50" s="21"/>
      <c r="EGM50" s="41" t="s">
        <v>12</v>
      </c>
      <c r="EGN50" s="21" t="s">
        <v>13</v>
      </c>
      <c r="EGO50" s="23">
        <v>0.38900000000000001</v>
      </c>
      <c r="EGP50" s="23">
        <f>EGP49*EGO50</f>
        <v>8.5579999999999998</v>
      </c>
      <c r="EGQ50" s="21"/>
      <c r="EGR50" s="23"/>
      <c r="EGS50" s="27">
        <v>6</v>
      </c>
      <c r="EGT50" s="23">
        <f>EGP50*EGS50</f>
        <v>51.347999999999999</v>
      </c>
      <c r="EGU50" s="21"/>
      <c r="EGV50" s="23"/>
      <c r="EGW50" s="24">
        <f>EGR50+EGT50+EGV50</f>
        <v>51.347999999999999</v>
      </c>
      <c r="EQG50" s="20"/>
      <c r="EQH50" s="21"/>
      <c r="EQI50" s="41" t="s">
        <v>12</v>
      </c>
      <c r="EQJ50" s="21" t="s">
        <v>13</v>
      </c>
      <c r="EQK50" s="23">
        <v>0.38900000000000001</v>
      </c>
      <c r="EQL50" s="23">
        <f>EQL49*EQK50</f>
        <v>8.5579999999999998</v>
      </c>
      <c r="EQM50" s="21"/>
      <c r="EQN50" s="23"/>
      <c r="EQO50" s="27">
        <v>6</v>
      </c>
      <c r="EQP50" s="23">
        <f>EQL50*EQO50</f>
        <v>51.347999999999999</v>
      </c>
      <c r="EQQ50" s="21"/>
      <c r="EQR50" s="23"/>
      <c r="EQS50" s="24">
        <f>EQN50+EQP50+EQR50</f>
        <v>51.347999999999999</v>
      </c>
      <c r="FAC50" s="20"/>
      <c r="FAD50" s="21"/>
      <c r="FAE50" s="41" t="s">
        <v>12</v>
      </c>
      <c r="FAF50" s="21" t="s">
        <v>13</v>
      </c>
      <c r="FAG50" s="23">
        <v>0.38900000000000001</v>
      </c>
      <c r="FAH50" s="23">
        <f>FAH49*FAG50</f>
        <v>8.5579999999999998</v>
      </c>
      <c r="FAI50" s="21"/>
      <c r="FAJ50" s="23"/>
      <c r="FAK50" s="27">
        <v>6</v>
      </c>
      <c r="FAL50" s="23">
        <f>FAH50*FAK50</f>
        <v>51.347999999999999</v>
      </c>
      <c r="FAM50" s="21"/>
      <c r="FAN50" s="23"/>
      <c r="FAO50" s="24">
        <f>FAJ50+FAL50+FAN50</f>
        <v>51.347999999999999</v>
      </c>
      <c r="FJY50" s="20"/>
      <c r="FJZ50" s="21"/>
      <c r="FKA50" s="41" t="s">
        <v>12</v>
      </c>
      <c r="FKB50" s="21" t="s">
        <v>13</v>
      </c>
      <c r="FKC50" s="23">
        <v>0.38900000000000001</v>
      </c>
      <c r="FKD50" s="23">
        <f>FKD49*FKC50</f>
        <v>8.5579999999999998</v>
      </c>
      <c r="FKE50" s="21"/>
      <c r="FKF50" s="23"/>
      <c r="FKG50" s="27">
        <v>6</v>
      </c>
      <c r="FKH50" s="23">
        <f>FKD50*FKG50</f>
        <v>51.347999999999999</v>
      </c>
      <c r="FKI50" s="21"/>
      <c r="FKJ50" s="23"/>
      <c r="FKK50" s="24">
        <f>FKF50+FKH50+FKJ50</f>
        <v>51.347999999999999</v>
      </c>
      <c r="FTU50" s="20"/>
      <c r="FTV50" s="21"/>
      <c r="FTW50" s="41" t="s">
        <v>12</v>
      </c>
      <c r="FTX50" s="21" t="s">
        <v>13</v>
      </c>
      <c r="FTY50" s="23">
        <v>0.38900000000000001</v>
      </c>
      <c r="FTZ50" s="23">
        <f>FTZ49*FTY50</f>
        <v>8.5579999999999998</v>
      </c>
      <c r="FUA50" s="21"/>
      <c r="FUB50" s="23"/>
      <c r="FUC50" s="27">
        <v>6</v>
      </c>
      <c r="FUD50" s="23">
        <f>FTZ50*FUC50</f>
        <v>51.347999999999999</v>
      </c>
      <c r="FUE50" s="21"/>
      <c r="FUF50" s="23"/>
      <c r="FUG50" s="24">
        <f>FUB50+FUD50+FUF50</f>
        <v>51.347999999999999</v>
      </c>
      <c r="GDQ50" s="20"/>
      <c r="GDR50" s="21"/>
      <c r="GDS50" s="41" t="s">
        <v>12</v>
      </c>
      <c r="GDT50" s="21" t="s">
        <v>13</v>
      </c>
      <c r="GDU50" s="23">
        <v>0.38900000000000001</v>
      </c>
      <c r="GDV50" s="23">
        <f>GDV49*GDU50</f>
        <v>8.5579999999999998</v>
      </c>
      <c r="GDW50" s="21"/>
      <c r="GDX50" s="23"/>
      <c r="GDY50" s="27">
        <v>6</v>
      </c>
      <c r="GDZ50" s="23">
        <f>GDV50*GDY50</f>
        <v>51.347999999999999</v>
      </c>
      <c r="GEA50" s="21"/>
      <c r="GEB50" s="23"/>
      <c r="GEC50" s="24">
        <f>GDX50+GDZ50+GEB50</f>
        <v>51.347999999999999</v>
      </c>
      <c r="GNM50" s="20"/>
      <c r="GNN50" s="21"/>
      <c r="GNO50" s="41" t="s">
        <v>12</v>
      </c>
      <c r="GNP50" s="21" t="s">
        <v>13</v>
      </c>
      <c r="GNQ50" s="23">
        <v>0.38900000000000001</v>
      </c>
      <c r="GNR50" s="23">
        <f>GNR49*GNQ50</f>
        <v>8.5579999999999998</v>
      </c>
      <c r="GNS50" s="21"/>
      <c r="GNT50" s="23"/>
      <c r="GNU50" s="27">
        <v>6</v>
      </c>
      <c r="GNV50" s="23">
        <f>GNR50*GNU50</f>
        <v>51.347999999999999</v>
      </c>
      <c r="GNW50" s="21"/>
      <c r="GNX50" s="23"/>
      <c r="GNY50" s="24">
        <f>GNT50+GNV50+GNX50</f>
        <v>51.347999999999999</v>
      </c>
      <c r="GXI50" s="20"/>
      <c r="GXJ50" s="21"/>
      <c r="GXK50" s="41" t="s">
        <v>12</v>
      </c>
      <c r="GXL50" s="21" t="s">
        <v>13</v>
      </c>
      <c r="GXM50" s="23">
        <v>0.38900000000000001</v>
      </c>
      <c r="GXN50" s="23">
        <f>GXN49*GXM50</f>
        <v>8.5579999999999998</v>
      </c>
      <c r="GXO50" s="21"/>
      <c r="GXP50" s="23"/>
      <c r="GXQ50" s="27">
        <v>6</v>
      </c>
      <c r="GXR50" s="23">
        <f>GXN50*GXQ50</f>
        <v>51.347999999999999</v>
      </c>
      <c r="GXS50" s="21"/>
      <c r="GXT50" s="23"/>
      <c r="GXU50" s="24">
        <f>GXP50+GXR50+GXT50</f>
        <v>51.347999999999999</v>
      </c>
      <c r="HHE50" s="20"/>
      <c r="HHF50" s="21"/>
      <c r="HHG50" s="41" t="s">
        <v>12</v>
      </c>
      <c r="HHH50" s="21" t="s">
        <v>13</v>
      </c>
      <c r="HHI50" s="23">
        <v>0.38900000000000001</v>
      </c>
      <c r="HHJ50" s="23">
        <f>HHJ49*HHI50</f>
        <v>8.5579999999999998</v>
      </c>
      <c r="HHK50" s="21"/>
      <c r="HHL50" s="23"/>
      <c r="HHM50" s="27">
        <v>6</v>
      </c>
      <c r="HHN50" s="23">
        <f>HHJ50*HHM50</f>
        <v>51.347999999999999</v>
      </c>
      <c r="HHO50" s="21"/>
      <c r="HHP50" s="23"/>
      <c r="HHQ50" s="24">
        <f>HHL50+HHN50+HHP50</f>
        <v>51.347999999999999</v>
      </c>
      <c r="HRA50" s="20"/>
      <c r="HRB50" s="21"/>
      <c r="HRC50" s="41" t="s">
        <v>12</v>
      </c>
      <c r="HRD50" s="21" t="s">
        <v>13</v>
      </c>
      <c r="HRE50" s="23">
        <v>0.38900000000000001</v>
      </c>
      <c r="HRF50" s="23">
        <f>HRF49*HRE50</f>
        <v>8.5579999999999998</v>
      </c>
      <c r="HRG50" s="21"/>
      <c r="HRH50" s="23"/>
      <c r="HRI50" s="27">
        <v>6</v>
      </c>
      <c r="HRJ50" s="23">
        <f>HRF50*HRI50</f>
        <v>51.347999999999999</v>
      </c>
      <c r="HRK50" s="21"/>
      <c r="HRL50" s="23"/>
      <c r="HRM50" s="24">
        <f>HRH50+HRJ50+HRL50</f>
        <v>51.347999999999999</v>
      </c>
      <c r="IAW50" s="20"/>
      <c r="IAX50" s="21"/>
      <c r="IAY50" s="41" t="s">
        <v>12</v>
      </c>
      <c r="IAZ50" s="21" t="s">
        <v>13</v>
      </c>
      <c r="IBA50" s="23">
        <v>0.38900000000000001</v>
      </c>
      <c r="IBB50" s="23">
        <f>IBB49*IBA50</f>
        <v>8.5579999999999998</v>
      </c>
      <c r="IBC50" s="21"/>
      <c r="IBD50" s="23"/>
      <c r="IBE50" s="27">
        <v>6</v>
      </c>
      <c r="IBF50" s="23">
        <f>IBB50*IBE50</f>
        <v>51.347999999999999</v>
      </c>
      <c r="IBG50" s="21"/>
      <c r="IBH50" s="23"/>
      <c r="IBI50" s="24">
        <f>IBD50+IBF50+IBH50</f>
        <v>51.347999999999999</v>
      </c>
      <c r="IKS50" s="20"/>
      <c r="IKT50" s="21"/>
      <c r="IKU50" s="41" t="s">
        <v>12</v>
      </c>
      <c r="IKV50" s="21" t="s">
        <v>13</v>
      </c>
      <c r="IKW50" s="23">
        <v>0.38900000000000001</v>
      </c>
      <c r="IKX50" s="23">
        <f>IKX49*IKW50</f>
        <v>8.5579999999999998</v>
      </c>
      <c r="IKY50" s="21"/>
      <c r="IKZ50" s="23"/>
      <c r="ILA50" s="27">
        <v>6</v>
      </c>
      <c r="ILB50" s="23">
        <f>IKX50*ILA50</f>
        <v>51.347999999999999</v>
      </c>
      <c r="ILC50" s="21"/>
      <c r="ILD50" s="23"/>
      <c r="ILE50" s="24">
        <f>IKZ50+ILB50+ILD50</f>
        <v>51.347999999999999</v>
      </c>
      <c r="IUO50" s="20"/>
      <c r="IUP50" s="21"/>
      <c r="IUQ50" s="41" t="s">
        <v>12</v>
      </c>
      <c r="IUR50" s="21" t="s">
        <v>13</v>
      </c>
      <c r="IUS50" s="23">
        <v>0.38900000000000001</v>
      </c>
      <c r="IUT50" s="23">
        <f>IUT49*IUS50</f>
        <v>8.5579999999999998</v>
      </c>
      <c r="IUU50" s="21"/>
      <c r="IUV50" s="23"/>
      <c r="IUW50" s="27">
        <v>6</v>
      </c>
      <c r="IUX50" s="23">
        <f>IUT50*IUW50</f>
        <v>51.347999999999999</v>
      </c>
      <c r="IUY50" s="21"/>
      <c r="IUZ50" s="23"/>
      <c r="IVA50" s="24">
        <f>IUV50+IUX50+IUZ50</f>
        <v>51.347999999999999</v>
      </c>
      <c r="JEK50" s="20"/>
      <c r="JEL50" s="21"/>
      <c r="JEM50" s="41" t="s">
        <v>12</v>
      </c>
      <c r="JEN50" s="21" t="s">
        <v>13</v>
      </c>
      <c r="JEO50" s="23">
        <v>0.38900000000000001</v>
      </c>
      <c r="JEP50" s="23">
        <f>JEP49*JEO50</f>
        <v>8.5579999999999998</v>
      </c>
      <c r="JEQ50" s="21"/>
      <c r="JER50" s="23"/>
      <c r="JES50" s="27">
        <v>6</v>
      </c>
      <c r="JET50" s="23">
        <f>JEP50*JES50</f>
        <v>51.347999999999999</v>
      </c>
      <c r="JEU50" s="21"/>
      <c r="JEV50" s="23"/>
      <c r="JEW50" s="24">
        <f>JER50+JET50+JEV50</f>
        <v>51.347999999999999</v>
      </c>
      <c r="JOG50" s="20"/>
      <c r="JOH50" s="21"/>
      <c r="JOI50" s="41" t="s">
        <v>12</v>
      </c>
      <c r="JOJ50" s="21" t="s">
        <v>13</v>
      </c>
      <c r="JOK50" s="23">
        <v>0.38900000000000001</v>
      </c>
      <c r="JOL50" s="23">
        <f>JOL49*JOK50</f>
        <v>8.5579999999999998</v>
      </c>
      <c r="JOM50" s="21"/>
      <c r="JON50" s="23"/>
      <c r="JOO50" s="27">
        <v>6</v>
      </c>
      <c r="JOP50" s="23">
        <f>JOL50*JOO50</f>
        <v>51.347999999999999</v>
      </c>
      <c r="JOQ50" s="21"/>
      <c r="JOR50" s="23"/>
      <c r="JOS50" s="24">
        <f>JON50+JOP50+JOR50</f>
        <v>51.347999999999999</v>
      </c>
      <c r="JYC50" s="20"/>
      <c r="JYD50" s="21"/>
      <c r="JYE50" s="41" t="s">
        <v>12</v>
      </c>
      <c r="JYF50" s="21" t="s">
        <v>13</v>
      </c>
      <c r="JYG50" s="23">
        <v>0.38900000000000001</v>
      </c>
      <c r="JYH50" s="23">
        <f>JYH49*JYG50</f>
        <v>8.5579999999999998</v>
      </c>
      <c r="JYI50" s="21"/>
      <c r="JYJ50" s="23"/>
      <c r="JYK50" s="27">
        <v>6</v>
      </c>
      <c r="JYL50" s="23">
        <f>JYH50*JYK50</f>
        <v>51.347999999999999</v>
      </c>
      <c r="JYM50" s="21"/>
      <c r="JYN50" s="23"/>
      <c r="JYO50" s="24">
        <f>JYJ50+JYL50+JYN50</f>
        <v>51.347999999999999</v>
      </c>
      <c r="KHY50" s="20"/>
      <c r="KHZ50" s="21"/>
      <c r="KIA50" s="41" t="s">
        <v>12</v>
      </c>
      <c r="KIB50" s="21" t="s">
        <v>13</v>
      </c>
      <c r="KIC50" s="23">
        <v>0.38900000000000001</v>
      </c>
      <c r="KID50" s="23">
        <f>KID49*KIC50</f>
        <v>8.5579999999999998</v>
      </c>
      <c r="KIE50" s="21"/>
      <c r="KIF50" s="23"/>
      <c r="KIG50" s="27">
        <v>6</v>
      </c>
      <c r="KIH50" s="23">
        <f>KID50*KIG50</f>
        <v>51.347999999999999</v>
      </c>
      <c r="KII50" s="21"/>
      <c r="KIJ50" s="23"/>
      <c r="KIK50" s="24">
        <f>KIF50+KIH50+KIJ50</f>
        <v>51.347999999999999</v>
      </c>
      <c r="KRU50" s="20"/>
      <c r="KRV50" s="21"/>
      <c r="KRW50" s="41" t="s">
        <v>12</v>
      </c>
      <c r="KRX50" s="21" t="s">
        <v>13</v>
      </c>
      <c r="KRY50" s="23">
        <v>0.38900000000000001</v>
      </c>
      <c r="KRZ50" s="23">
        <f>KRZ49*KRY50</f>
        <v>8.5579999999999998</v>
      </c>
      <c r="KSA50" s="21"/>
      <c r="KSB50" s="23"/>
      <c r="KSC50" s="27">
        <v>6</v>
      </c>
      <c r="KSD50" s="23">
        <f>KRZ50*KSC50</f>
        <v>51.347999999999999</v>
      </c>
      <c r="KSE50" s="21"/>
      <c r="KSF50" s="23"/>
      <c r="KSG50" s="24">
        <f>KSB50+KSD50+KSF50</f>
        <v>51.347999999999999</v>
      </c>
      <c r="LBQ50" s="20"/>
      <c r="LBR50" s="21"/>
      <c r="LBS50" s="41" t="s">
        <v>12</v>
      </c>
      <c r="LBT50" s="21" t="s">
        <v>13</v>
      </c>
      <c r="LBU50" s="23">
        <v>0.38900000000000001</v>
      </c>
      <c r="LBV50" s="23">
        <f>LBV49*LBU50</f>
        <v>8.5579999999999998</v>
      </c>
      <c r="LBW50" s="21"/>
      <c r="LBX50" s="23"/>
      <c r="LBY50" s="27">
        <v>6</v>
      </c>
      <c r="LBZ50" s="23">
        <f>LBV50*LBY50</f>
        <v>51.347999999999999</v>
      </c>
      <c r="LCA50" s="21"/>
      <c r="LCB50" s="23"/>
      <c r="LCC50" s="24">
        <f>LBX50+LBZ50+LCB50</f>
        <v>51.347999999999999</v>
      </c>
      <c r="LLM50" s="20"/>
      <c r="LLN50" s="21"/>
      <c r="LLO50" s="41" t="s">
        <v>12</v>
      </c>
      <c r="LLP50" s="21" t="s">
        <v>13</v>
      </c>
      <c r="LLQ50" s="23">
        <v>0.38900000000000001</v>
      </c>
      <c r="LLR50" s="23">
        <f>LLR49*LLQ50</f>
        <v>8.5579999999999998</v>
      </c>
      <c r="LLS50" s="21"/>
      <c r="LLT50" s="23"/>
      <c r="LLU50" s="27">
        <v>6</v>
      </c>
      <c r="LLV50" s="23">
        <f>LLR50*LLU50</f>
        <v>51.347999999999999</v>
      </c>
      <c r="LLW50" s="21"/>
      <c r="LLX50" s="23"/>
      <c r="LLY50" s="24">
        <f>LLT50+LLV50+LLX50</f>
        <v>51.347999999999999</v>
      </c>
      <c r="LVI50" s="20"/>
      <c r="LVJ50" s="21"/>
      <c r="LVK50" s="41" t="s">
        <v>12</v>
      </c>
      <c r="LVL50" s="21" t="s">
        <v>13</v>
      </c>
      <c r="LVM50" s="23">
        <v>0.38900000000000001</v>
      </c>
      <c r="LVN50" s="23">
        <f>LVN49*LVM50</f>
        <v>8.5579999999999998</v>
      </c>
      <c r="LVO50" s="21"/>
      <c r="LVP50" s="23"/>
      <c r="LVQ50" s="27">
        <v>6</v>
      </c>
      <c r="LVR50" s="23">
        <f>LVN50*LVQ50</f>
        <v>51.347999999999999</v>
      </c>
      <c r="LVS50" s="21"/>
      <c r="LVT50" s="23"/>
      <c r="LVU50" s="24">
        <f>LVP50+LVR50+LVT50</f>
        <v>51.347999999999999</v>
      </c>
      <c r="MFE50" s="20"/>
      <c r="MFF50" s="21"/>
      <c r="MFG50" s="41" t="s">
        <v>12</v>
      </c>
      <c r="MFH50" s="21" t="s">
        <v>13</v>
      </c>
      <c r="MFI50" s="23">
        <v>0.38900000000000001</v>
      </c>
      <c r="MFJ50" s="23">
        <f>MFJ49*MFI50</f>
        <v>8.5579999999999998</v>
      </c>
      <c r="MFK50" s="21"/>
      <c r="MFL50" s="23"/>
      <c r="MFM50" s="27">
        <v>6</v>
      </c>
      <c r="MFN50" s="23">
        <f>MFJ50*MFM50</f>
        <v>51.347999999999999</v>
      </c>
      <c r="MFO50" s="21"/>
      <c r="MFP50" s="23"/>
      <c r="MFQ50" s="24">
        <f>MFL50+MFN50+MFP50</f>
        <v>51.347999999999999</v>
      </c>
      <c r="MPA50" s="20"/>
      <c r="MPB50" s="21"/>
      <c r="MPC50" s="41" t="s">
        <v>12</v>
      </c>
      <c r="MPD50" s="21" t="s">
        <v>13</v>
      </c>
      <c r="MPE50" s="23">
        <v>0.38900000000000001</v>
      </c>
      <c r="MPF50" s="23">
        <f>MPF49*MPE50</f>
        <v>8.5579999999999998</v>
      </c>
      <c r="MPG50" s="21"/>
      <c r="MPH50" s="23"/>
      <c r="MPI50" s="27">
        <v>6</v>
      </c>
      <c r="MPJ50" s="23">
        <f>MPF50*MPI50</f>
        <v>51.347999999999999</v>
      </c>
      <c r="MPK50" s="21"/>
      <c r="MPL50" s="23"/>
      <c r="MPM50" s="24">
        <f>MPH50+MPJ50+MPL50</f>
        <v>51.347999999999999</v>
      </c>
      <c r="MYW50" s="20"/>
      <c r="MYX50" s="21"/>
      <c r="MYY50" s="41" t="s">
        <v>12</v>
      </c>
      <c r="MYZ50" s="21" t="s">
        <v>13</v>
      </c>
      <c r="MZA50" s="23">
        <v>0.38900000000000001</v>
      </c>
      <c r="MZB50" s="23">
        <f>MZB49*MZA50</f>
        <v>8.5579999999999998</v>
      </c>
      <c r="MZC50" s="21"/>
      <c r="MZD50" s="23"/>
      <c r="MZE50" s="27">
        <v>6</v>
      </c>
      <c r="MZF50" s="23">
        <f>MZB50*MZE50</f>
        <v>51.347999999999999</v>
      </c>
      <c r="MZG50" s="21"/>
      <c r="MZH50" s="23"/>
      <c r="MZI50" s="24">
        <f>MZD50+MZF50+MZH50</f>
        <v>51.347999999999999</v>
      </c>
      <c r="NIS50" s="20"/>
      <c r="NIT50" s="21"/>
      <c r="NIU50" s="41" t="s">
        <v>12</v>
      </c>
      <c r="NIV50" s="21" t="s">
        <v>13</v>
      </c>
      <c r="NIW50" s="23">
        <v>0.38900000000000001</v>
      </c>
      <c r="NIX50" s="23">
        <f>NIX49*NIW50</f>
        <v>8.5579999999999998</v>
      </c>
      <c r="NIY50" s="21"/>
      <c r="NIZ50" s="23"/>
      <c r="NJA50" s="27">
        <v>6</v>
      </c>
      <c r="NJB50" s="23">
        <f>NIX50*NJA50</f>
        <v>51.347999999999999</v>
      </c>
      <c r="NJC50" s="21"/>
      <c r="NJD50" s="23"/>
      <c r="NJE50" s="24">
        <f>NIZ50+NJB50+NJD50</f>
        <v>51.347999999999999</v>
      </c>
      <c r="NSO50" s="20"/>
      <c r="NSP50" s="21"/>
      <c r="NSQ50" s="41" t="s">
        <v>12</v>
      </c>
      <c r="NSR50" s="21" t="s">
        <v>13</v>
      </c>
      <c r="NSS50" s="23">
        <v>0.38900000000000001</v>
      </c>
      <c r="NST50" s="23">
        <f>NST49*NSS50</f>
        <v>8.5579999999999998</v>
      </c>
      <c r="NSU50" s="21"/>
      <c r="NSV50" s="23"/>
      <c r="NSW50" s="27">
        <v>6</v>
      </c>
      <c r="NSX50" s="23">
        <f>NST50*NSW50</f>
        <v>51.347999999999999</v>
      </c>
      <c r="NSY50" s="21"/>
      <c r="NSZ50" s="23"/>
      <c r="NTA50" s="24">
        <f>NSV50+NSX50+NSZ50</f>
        <v>51.347999999999999</v>
      </c>
      <c r="OCK50" s="20"/>
      <c r="OCL50" s="21"/>
      <c r="OCM50" s="41" t="s">
        <v>12</v>
      </c>
      <c r="OCN50" s="21" t="s">
        <v>13</v>
      </c>
      <c r="OCO50" s="23">
        <v>0.38900000000000001</v>
      </c>
      <c r="OCP50" s="23">
        <f>OCP49*OCO50</f>
        <v>8.5579999999999998</v>
      </c>
      <c r="OCQ50" s="21"/>
      <c r="OCR50" s="23"/>
      <c r="OCS50" s="27">
        <v>6</v>
      </c>
      <c r="OCT50" s="23">
        <f>OCP50*OCS50</f>
        <v>51.347999999999999</v>
      </c>
      <c r="OCU50" s="21"/>
      <c r="OCV50" s="23"/>
      <c r="OCW50" s="24">
        <f>OCR50+OCT50+OCV50</f>
        <v>51.347999999999999</v>
      </c>
      <c r="OMG50" s="20"/>
      <c r="OMH50" s="21"/>
      <c r="OMI50" s="41" t="s">
        <v>12</v>
      </c>
      <c r="OMJ50" s="21" t="s">
        <v>13</v>
      </c>
      <c r="OMK50" s="23">
        <v>0.38900000000000001</v>
      </c>
      <c r="OML50" s="23">
        <f>OML49*OMK50</f>
        <v>8.5579999999999998</v>
      </c>
      <c r="OMM50" s="21"/>
      <c r="OMN50" s="23"/>
      <c r="OMO50" s="27">
        <v>6</v>
      </c>
      <c r="OMP50" s="23">
        <f>OML50*OMO50</f>
        <v>51.347999999999999</v>
      </c>
      <c r="OMQ50" s="21"/>
      <c r="OMR50" s="23"/>
      <c r="OMS50" s="24">
        <f>OMN50+OMP50+OMR50</f>
        <v>51.347999999999999</v>
      </c>
      <c r="OWC50" s="20"/>
      <c r="OWD50" s="21"/>
      <c r="OWE50" s="41" t="s">
        <v>12</v>
      </c>
      <c r="OWF50" s="21" t="s">
        <v>13</v>
      </c>
      <c r="OWG50" s="23">
        <v>0.38900000000000001</v>
      </c>
      <c r="OWH50" s="23">
        <f>OWH49*OWG50</f>
        <v>8.5579999999999998</v>
      </c>
      <c r="OWI50" s="21"/>
      <c r="OWJ50" s="23"/>
      <c r="OWK50" s="27">
        <v>6</v>
      </c>
      <c r="OWL50" s="23">
        <f>OWH50*OWK50</f>
        <v>51.347999999999999</v>
      </c>
      <c r="OWM50" s="21"/>
      <c r="OWN50" s="23"/>
      <c r="OWO50" s="24">
        <f>OWJ50+OWL50+OWN50</f>
        <v>51.347999999999999</v>
      </c>
      <c r="PFY50" s="20"/>
      <c r="PFZ50" s="21"/>
      <c r="PGA50" s="41" t="s">
        <v>12</v>
      </c>
      <c r="PGB50" s="21" t="s">
        <v>13</v>
      </c>
      <c r="PGC50" s="23">
        <v>0.38900000000000001</v>
      </c>
      <c r="PGD50" s="23">
        <f>PGD49*PGC50</f>
        <v>8.5579999999999998</v>
      </c>
      <c r="PGE50" s="21"/>
      <c r="PGF50" s="23"/>
      <c r="PGG50" s="27">
        <v>6</v>
      </c>
      <c r="PGH50" s="23">
        <f>PGD50*PGG50</f>
        <v>51.347999999999999</v>
      </c>
      <c r="PGI50" s="21"/>
      <c r="PGJ50" s="23"/>
      <c r="PGK50" s="24">
        <f>PGF50+PGH50+PGJ50</f>
        <v>51.347999999999999</v>
      </c>
      <c r="PPU50" s="20"/>
      <c r="PPV50" s="21"/>
      <c r="PPW50" s="41" t="s">
        <v>12</v>
      </c>
      <c r="PPX50" s="21" t="s">
        <v>13</v>
      </c>
      <c r="PPY50" s="23">
        <v>0.38900000000000001</v>
      </c>
      <c r="PPZ50" s="23">
        <f>PPZ49*PPY50</f>
        <v>8.5579999999999998</v>
      </c>
      <c r="PQA50" s="21"/>
      <c r="PQB50" s="23"/>
      <c r="PQC50" s="27">
        <v>6</v>
      </c>
      <c r="PQD50" s="23">
        <f>PPZ50*PQC50</f>
        <v>51.347999999999999</v>
      </c>
      <c r="PQE50" s="21"/>
      <c r="PQF50" s="23"/>
      <c r="PQG50" s="24">
        <f>PQB50+PQD50+PQF50</f>
        <v>51.347999999999999</v>
      </c>
      <c r="PZQ50" s="20"/>
      <c r="PZR50" s="21"/>
      <c r="PZS50" s="41" t="s">
        <v>12</v>
      </c>
      <c r="PZT50" s="21" t="s">
        <v>13</v>
      </c>
      <c r="PZU50" s="23">
        <v>0.38900000000000001</v>
      </c>
      <c r="PZV50" s="23">
        <f>PZV49*PZU50</f>
        <v>8.5579999999999998</v>
      </c>
      <c r="PZW50" s="21"/>
      <c r="PZX50" s="23"/>
      <c r="PZY50" s="27">
        <v>6</v>
      </c>
      <c r="PZZ50" s="23">
        <f>PZV50*PZY50</f>
        <v>51.347999999999999</v>
      </c>
      <c r="QAA50" s="21"/>
      <c r="QAB50" s="23"/>
      <c r="QAC50" s="24">
        <f>PZX50+PZZ50+QAB50</f>
        <v>51.347999999999999</v>
      </c>
      <c r="QJM50" s="20"/>
      <c r="QJN50" s="21"/>
      <c r="QJO50" s="41" t="s">
        <v>12</v>
      </c>
      <c r="QJP50" s="21" t="s">
        <v>13</v>
      </c>
      <c r="QJQ50" s="23">
        <v>0.38900000000000001</v>
      </c>
      <c r="QJR50" s="23">
        <f>QJR49*QJQ50</f>
        <v>8.5579999999999998</v>
      </c>
      <c r="QJS50" s="21"/>
      <c r="QJT50" s="23"/>
      <c r="QJU50" s="27">
        <v>6</v>
      </c>
      <c r="QJV50" s="23">
        <f>QJR50*QJU50</f>
        <v>51.347999999999999</v>
      </c>
      <c r="QJW50" s="21"/>
      <c r="QJX50" s="23"/>
      <c r="QJY50" s="24">
        <f>QJT50+QJV50+QJX50</f>
        <v>51.347999999999999</v>
      </c>
      <c r="QTI50" s="20"/>
      <c r="QTJ50" s="21"/>
      <c r="QTK50" s="41" t="s">
        <v>12</v>
      </c>
      <c r="QTL50" s="21" t="s">
        <v>13</v>
      </c>
      <c r="QTM50" s="23">
        <v>0.38900000000000001</v>
      </c>
      <c r="QTN50" s="23">
        <f>QTN49*QTM50</f>
        <v>8.5579999999999998</v>
      </c>
      <c r="QTO50" s="21"/>
      <c r="QTP50" s="23"/>
      <c r="QTQ50" s="27">
        <v>6</v>
      </c>
      <c r="QTR50" s="23">
        <f>QTN50*QTQ50</f>
        <v>51.347999999999999</v>
      </c>
      <c r="QTS50" s="21"/>
      <c r="QTT50" s="23"/>
      <c r="QTU50" s="24">
        <f>QTP50+QTR50+QTT50</f>
        <v>51.347999999999999</v>
      </c>
      <c r="RDE50" s="20"/>
      <c r="RDF50" s="21"/>
      <c r="RDG50" s="41" t="s">
        <v>12</v>
      </c>
      <c r="RDH50" s="21" t="s">
        <v>13</v>
      </c>
      <c r="RDI50" s="23">
        <v>0.38900000000000001</v>
      </c>
      <c r="RDJ50" s="23">
        <f>RDJ49*RDI50</f>
        <v>8.5579999999999998</v>
      </c>
      <c r="RDK50" s="21"/>
      <c r="RDL50" s="23"/>
      <c r="RDM50" s="27">
        <v>6</v>
      </c>
      <c r="RDN50" s="23">
        <f>RDJ50*RDM50</f>
        <v>51.347999999999999</v>
      </c>
      <c r="RDO50" s="21"/>
      <c r="RDP50" s="23"/>
      <c r="RDQ50" s="24">
        <f>RDL50+RDN50+RDP50</f>
        <v>51.347999999999999</v>
      </c>
      <c r="RNA50" s="20"/>
      <c r="RNB50" s="21"/>
      <c r="RNC50" s="41" t="s">
        <v>12</v>
      </c>
      <c r="RND50" s="21" t="s">
        <v>13</v>
      </c>
      <c r="RNE50" s="23">
        <v>0.38900000000000001</v>
      </c>
      <c r="RNF50" s="23">
        <f>RNF49*RNE50</f>
        <v>8.5579999999999998</v>
      </c>
      <c r="RNG50" s="21"/>
      <c r="RNH50" s="23"/>
      <c r="RNI50" s="27">
        <v>6</v>
      </c>
      <c r="RNJ50" s="23">
        <f>RNF50*RNI50</f>
        <v>51.347999999999999</v>
      </c>
      <c r="RNK50" s="21"/>
      <c r="RNL50" s="23"/>
      <c r="RNM50" s="24">
        <f>RNH50+RNJ50+RNL50</f>
        <v>51.347999999999999</v>
      </c>
      <c r="RWW50" s="20"/>
      <c r="RWX50" s="21"/>
      <c r="RWY50" s="41" t="s">
        <v>12</v>
      </c>
      <c r="RWZ50" s="21" t="s">
        <v>13</v>
      </c>
      <c r="RXA50" s="23">
        <v>0.38900000000000001</v>
      </c>
      <c r="RXB50" s="23">
        <f>RXB49*RXA50</f>
        <v>8.5579999999999998</v>
      </c>
      <c r="RXC50" s="21"/>
      <c r="RXD50" s="23"/>
      <c r="RXE50" s="27">
        <v>6</v>
      </c>
      <c r="RXF50" s="23">
        <f>RXB50*RXE50</f>
        <v>51.347999999999999</v>
      </c>
      <c r="RXG50" s="21"/>
      <c r="RXH50" s="23"/>
      <c r="RXI50" s="24">
        <f>RXD50+RXF50+RXH50</f>
        <v>51.347999999999999</v>
      </c>
      <c r="SGS50" s="20"/>
      <c r="SGT50" s="21"/>
      <c r="SGU50" s="41" t="s">
        <v>12</v>
      </c>
      <c r="SGV50" s="21" t="s">
        <v>13</v>
      </c>
      <c r="SGW50" s="23">
        <v>0.38900000000000001</v>
      </c>
      <c r="SGX50" s="23">
        <f>SGX49*SGW50</f>
        <v>8.5579999999999998</v>
      </c>
      <c r="SGY50" s="21"/>
      <c r="SGZ50" s="23"/>
      <c r="SHA50" s="27">
        <v>6</v>
      </c>
      <c r="SHB50" s="23">
        <f>SGX50*SHA50</f>
        <v>51.347999999999999</v>
      </c>
      <c r="SHC50" s="21"/>
      <c r="SHD50" s="23"/>
      <c r="SHE50" s="24">
        <f>SGZ50+SHB50+SHD50</f>
        <v>51.347999999999999</v>
      </c>
      <c r="SQO50" s="20"/>
      <c r="SQP50" s="21"/>
      <c r="SQQ50" s="41" t="s">
        <v>12</v>
      </c>
      <c r="SQR50" s="21" t="s">
        <v>13</v>
      </c>
      <c r="SQS50" s="23">
        <v>0.38900000000000001</v>
      </c>
      <c r="SQT50" s="23">
        <f>SQT49*SQS50</f>
        <v>8.5579999999999998</v>
      </c>
      <c r="SQU50" s="21"/>
      <c r="SQV50" s="23"/>
      <c r="SQW50" s="27">
        <v>6</v>
      </c>
      <c r="SQX50" s="23">
        <f>SQT50*SQW50</f>
        <v>51.347999999999999</v>
      </c>
      <c r="SQY50" s="21"/>
      <c r="SQZ50" s="23"/>
      <c r="SRA50" s="24">
        <f>SQV50+SQX50+SQZ50</f>
        <v>51.347999999999999</v>
      </c>
      <c r="TAK50" s="20"/>
      <c r="TAL50" s="21"/>
      <c r="TAM50" s="41" t="s">
        <v>12</v>
      </c>
      <c r="TAN50" s="21" t="s">
        <v>13</v>
      </c>
      <c r="TAO50" s="23">
        <v>0.38900000000000001</v>
      </c>
      <c r="TAP50" s="23">
        <f>TAP49*TAO50</f>
        <v>8.5579999999999998</v>
      </c>
      <c r="TAQ50" s="21"/>
      <c r="TAR50" s="23"/>
      <c r="TAS50" s="27">
        <v>6</v>
      </c>
      <c r="TAT50" s="23">
        <f>TAP50*TAS50</f>
        <v>51.347999999999999</v>
      </c>
      <c r="TAU50" s="21"/>
      <c r="TAV50" s="23"/>
      <c r="TAW50" s="24">
        <f>TAR50+TAT50+TAV50</f>
        <v>51.347999999999999</v>
      </c>
      <c r="TKG50" s="20"/>
      <c r="TKH50" s="21"/>
      <c r="TKI50" s="41" t="s">
        <v>12</v>
      </c>
      <c r="TKJ50" s="21" t="s">
        <v>13</v>
      </c>
      <c r="TKK50" s="23">
        <v>0.38900000000000001</v>
      </c>
      <c r="TKL50" s="23">
        <f>TKL49*TKK50</f>
        <v>8.5579999999999998</v>
      </c>
      <c r="TKM50" s="21"/>
      <c r="TKN50" s="23"/>
      <c r="TKO50" s="27">
        <v>6</v>
      </c>
      <c r="TKP50" s="23">
        <f>TKL50*TKO50</f>
        <v>51.347999999999999</v>
      </c>
      <c r="TKQ50" s="21"/>
      <c r="TKR50" s="23"/>
      <c r="TKS50" s="24">
        <f>TKN50+TKP50+TKR50</f>
        <v>51.347999999999999</v>
      </c>
      <c r="TUC50" s="20"/>
      <c r="TUD50" s="21"/>
      <c r="TUE50" s="41" t="s">
        <v>12</v>
      </c>
      <c r="TUF50" s="21" t="s">
        <v>13</v>
      </c>
      <c r="TUG50" s="23">
        <v>0.38900000000000001</v>
      </c>
      <c r="TUH50" s="23">
        <f>TUH49*TUG50</f>
        <v>8.5579999999999998</v>
      </c>
      <c r="TUI50" s="21"/>
      <c r="TUJ50" s="23"/>
      <c r="TUK50" s="27">
        <v>6</v>
      </c>
      <c r="TUL50" s="23">
        <f>TUH50*TUK50</f>
        <v>51.347999999999999</v>
      </c>
      <c r="TUM50" s="21"/>
      <c r="TUN50" s="23"/>
      <c r="TUO50" s="24">
        <f>TUJ50+TUL50+TUN50</f>
        <v>51.347999999999999</v>
      </c>
      <c r="UDY50" s="20"/>
      <c r="UDZ50" s="21"/>
      <c r="UEA50" s="41" t="s">
        <v>12</v>
      </c>
      <c r="UEB50" s="21" t="s">
        <v>13</v>
      </c>
      <c r="UEC50" s="23">
        <v>0.38900000000000001</v>
      </c>
      <c r="UED50" s="23">
        <f>UED49*UEC50</f>
        <v>8.5579999999999998</v>
      </c>
      <c r="UEE50" s="21"/>
      <c r="UEF50" s="23"/>
      <c r="UEG50" s="27">
        <v>6</v>
      </c>
      <c r="UEH50" s="23">
        <f>UED50*UEG50</f>
        <v>51.347999999999999</v>
      </c>
      <c r="UEI50" s="21"/>
      <c r="UEJ50" s="23"/>
      <c r="UEK50" s="24">
        <f>UEF50+UEH50+UEJ50</f>
        <v>51.347999999999999</v>
      </c>
      <c r="UNU50" s="20"/>
      <c r="UNV50" s="21"/>
      <c r="UNW50" s="41" t="s">
        <v>12</v>
      </c>
      <c r="UNX50" s="21" t="s">
        <v>13</v>
      </c>
      <c r="UNY50" s="23">
        <v>0.38900000000000001</v>
      </c>
      <c r="UNZ50" s="23">
        <f>UNZ49*UNY50</f>
        <v>8.5579999999999998</v>
      </c>
      <c r="UOA50" s="21"/>
      <c r="UOB50" s="23"/>
      <c r="UOC50" s="27">
        <v>6</v>
      </c>
      <c r="UOD50" s="23">
        <f>UNZ50*UOC50</f>
        <v>51.347999999999999</v>
      </c>
      <c r="UOE50" s="21"/>
      <c r="UOF50" s="23"/>
      <c r="UOG50" s="24">
        <f>UOB50+UOD50+UOF50</f>
        <v>51.347999999999999</v>
      </c>
      <c r="UXQ50" s="20"/>
      <c r="UXR50" s="21"/>
      <c r="UXS50" s="41" t="s">
        <v>12</v>
      </c>
      <c r="UXT50" s="21" t="s">
        <v>13</v>
      </c>
      <c r="UXU50" s="23">
        <v>0.38900000000000001</v>
      </c>
      <c r="UXV50" s="23">
        <f>UXV49*UXU50</f>
        <v>8.5579999999999998</v>
      </c>
      <c r="UXW50" s="21"/>
      <c r="UXX50" s="23"/>
      <c r="UXY50" s="27">
        <v>6</v>
      </c>
      <c r="UXZ50" s="23">
        <f>UXV50*UXY50</f>
        <v>51.347999999999999</v>
      </c>
      <c r="UYA50" s="21"/>
      <c r="UYB50" s="23"/>
      <c r="UYC50" s="24">
        <f>UXX50+UXZ50+UYB50</f>
        <v>51.347999999999999</v>
      </c>
      <c r="VHM50" s="20"/>
      <c r="VHN50" s="21"/>
      <c r="VHO50" s="41" t="s">
        <v>12</v>
      </c>
      <c r="VHP50" s="21" t="s">
        <v>13</v>
      </c>
      <c r="VHQ50" s="23">
        <v>0.38900000000000001</v>
      </c>
      <c r="VHR50" s="23">
        <f>VHR49*VHQ50</f>
        <v>8.5579999999999998</v>
      </c>
      <c r="VHS50" s="21"/>
      <c r="VHT50" s="23"/>
      <c r="VHU50" s="27">
        <v>6</v>
      </c>
      <c r="VHV50" s="23">
        <f>VHR50*VHU50</f>
        <v>51.347999999999999</v>
      </c>
      <c r="VHW50" s="21"/>
      <c r="VHX50" s="23"/>
      <c r="VHY50" s="24">
        <f>VHT50+VHV50+VHX50</f>
        <v>51.347999999999999</v>
      </c>
      <c r="VRI50" s="20"/>
      <c r="VRJ50" s="21"/>
      <c r="VRK50" s="41" t="s">
        <v>12</v>
      </c>
      <c r="VRL50" s="21" t="s">
        <v>13</v>
      </c>
      <c r="VRM50" s="23">
        <v>0.38900000000000001</v>
      </c>
      <c r="VRN50" s="23">
        <f>VRN49*VRM50</f>
        <v>8.5579999999999998</v>
      </c>
      <c r="VRO50" s="21"/>
      <c r="VRP50" s="23"/>
      <c r="VRQ50" s="27">
        <v>6</v>
      </c>
      <c r="VRR50" s="23">
        <f>VRN50*VRQ50</f>
        <v>51.347999999999999</v>
      </c>
      <c r="VRS50" s="21"/>
      <c r="VRT50" s="23"/>
      <c r="VRU50" s="24">
        <f>VRP50+VRR50+VRT50</f>
        <v>51.347999999999999</v>
      </c>
      <c r="WBE50" s="20"/>
      <c r="WBF50" s="21"/>
      <c r="WBG50" s="41" t="s">
        <v>12</v>
      </c>
      <c r="WBH50" s="21" t="s">
        <v>13</v>
      </c>
      <c r="WBI50" s="23">
        <v>0.38900000000000001</v>
      </c>
      <c r="WBJ50" s="23">
        <f>WBJ49*WBI50</f>
        <v>8.5579999999999998</v>
      </c>
      <c r="WBK50" s="21"/>
      <c r="WBL50" s="23"/>
      <c r="WBM50" s="27">
        <v>6</v>
      </c>
      <c r="WBN50" s="23">
        <f>WBJ50*WBM50</f>
        <v>51.347999999999999</v>
      </c>
      <c r="WBO50" s="21"/>
      <c r="WBP50" s="23"/>
      <c r="WBQ50" s="24">
        <f>WBL50+WBN50+WBP50</f>
        <v>51.347999999999999</v>
      </c>
      <c r="WLA50" s="20"/>
      <c r="WLB50" s="21"/>
      <c r="WLC50" s="41" t="s">
        <v>12</v>
      </c>
      <c r="WLD50" s="21" t="s">
        <v>13</v>
      </c>
      <c r="WLE50" s="23">
        <v>0.38900000000000001</v>
      </c>
      <c r="WLF50" s="23">
        <f>WLF49*WLE50</f>
        <v>8.5579999999999998</v>
      </c>
      <c r="WLG50" s="21"/>
      <c r="WLH50" s="23"/>
      <c r="WLI50" s="27">
        <v>6</v>
      </c>
      <c r="WLJ50" s="23">
        <f>WLF50*WLI50</f>
        <v>51.347999999999999</v>
      </c>
      <c r="WLK50" s="21"/>
      <c r="WLL50" s="23"/>
      <c r="WLM50" s="24">
        <f>WLH50+WLJ50+WLL50</f>
        <v>51.347999999999999</v>
      </c>
      <c r="WUW50" s="20"/>
      <c r="WUX50" s="21"/>
      <c r="WUY50" s="41" t="s">
        <v>12</v>
      </c>
      <c r="WUZ50" s="21" t="s">
        <v>13</v>
      </c>
      <c r="WVA50" s="23">
        <v>0.38900000000000001</v>
      </c>
      <c r="WVB50" s="23">
        <f>WVB49*WVA50</f>
        <v>8.5579999999999998</v>
      </c>
      <c r="WVC50" s="21"/>
      <c r="WVD50" s="23"/>
      <c r="WVE50" s="27">
        <v>6</v>
      </c>
      <c r="WVF50" s="23">
        <f>WVB50*WVE50</f>
        <v>51.347999999999999</v>
      </c>
      <c r="WVG50" s="21"/>
      <c r="WVH50" s="23"/>
      <c r="WVI50" s="24">
        <f>WVD50+WVF50+WVH50</f>
        <v>51.347999999999999</v>
      </c>
    </row>
    <row r="51" spans="1:16129" s="25" customFormat="1" x14ac:dyDescent="0.25">
      <c r="A51" s="20"/>
      <c r="B51" s="51" t="s">
        <v>16</v>
      </c>
      <c r="C51" s="33" t="s">
        <v>17</v>
      </c>
      <c r="D51" s="56">
        <v>0.151</v>
      </c>
      <c r="E51" s="64"/>
      <c r="F51" s="64"/>
      <c r="G51" s="64"/>
      <c r="H51" s="64"/>
      <c r="I51" s="64"/>
      <c r="J51" s="64"/>
      <c r="K51" s="57"/>
      <c r="L51" s="5" t="s">
        <v>73</v>
      </c>
      <c r="IK51" s="20"/>
      <c r="IL51" s="21"/>
      <c r="IM51" s="51" t="s">
        <v>16</v>
      </c>
      <c r="IN51" s="33" t="s">
        <v>17</v>
      </c>
      <c r="IO51" s="34">
        <v>0.151</v>
      </c>
      <c r="IP51" s="23">
        <f>IP49*IO51</f>
        <v>3.3220000000000001</v>
      </c>
      <c r="IQ51" s="35"/>
      <c r="IR51" s="35"/>
      <c r="IS51" s="35"/>
      <c r="IT51" s="36"/>
      <c r="IU51" s="37">
        <v>3.2</v>
      </c>
      <c r="IV51" s="37">
        <f>IP51*IU51</f>
        <v>10.630400000000002</v>
      </c>
      <c r="IW51" s="24">
        <f>IR51+IT51+IV51</f>
        <v>10.630400000000002</v>
      </c>
      <c r="SG51" s="20"/>
      <c r="SH51" s="21"/>
      <c r="SI51" s="51" t="s">
        <v>16</v>
      </c>
      <c r="SJ51" s="33" t="s">
        <v>17</v>
      </c>
      <c r="SK51" s="34">
        <v>0.151</v>
      </c>
      <c r="SL51" s="23">
        <f>SL49*SK51</f>
        <v>3.3220000000000001</v>
      </c>
      <c r="SM51" s="35"/>
      <c r="SN51" s="35"/>
      <c r="SO51" s="35"/>
      <c r="SP51" s="36"/>
      <c r="SQ51" s="37">
        <v>3.2</v>
      </c>
      <c r="SR51" s="37">
        <f>SL51*SQ51</f>
        <v>10.630400000000002</v>
      </c>
      <c r="SS51" s="24">
        <f>SN51+SP51+SR51</f>
        <v>10.630400000000002</v>
      </c>
      <c r="ACC51" s="20"/>
      <c r="ACD51" s="21"/>
      <c r="ACE51" s="51" t="s">
        <v>16</v>
      </c>
      <c r="ACF51" s="33" t="s">
        <v>17</v>
      </c>
      <c r="ACG51" s="34">
        <v>0.151</v>
      </c>
      <c r="ACH51" s="23">
        <f>ACH49*ACG51</f>
        <v>3.3220000000000001</v>
      </c>
      <c r="ACI51" s="35"/>
      <c r="ACJ51" s="35"/>
      <c r="ACK51" s="35"/>
      <c r="ACL51" s="36"/>
      <c r="ACM51" s="37">
        <v>3.2</v>
      </c>
      <c r="ACN51" s="37">
        <f>ACH51*ACM51</f>
        <v>10.630400000000002</v>
      </c>
      <c r="ACO51" s="24">
        <f>ACJ51+ACL51+ACN51</f>
        <v>10.630400000000002</v>
      </c>
      <c r="ALY51" s="20"/>
      <c r="ALZ51" s="21"/>
      <c r="AMA51" s="51" t="s">
        <v>16</v>
      </c>
      <c r="AMB51" s="33" t="s">
        <v>17</v>
      </c>
      <c r="AMC51" s="34">
        <v>0.151</v>
      </c>
      <c r="AMD51" s="23">
        <f>AMD49*AMC51</f>
        <v>3.3220000000000001</v>
      </c>
      <c r="AME51" s="35"/>
      <c r="AMF51" s="35"/>
      <c r="AMG51" s="35"/>
      <c r="AMH51" s="36"/>
      <c r="AMI51" s="37">
        <v>3.2</v>
      </c>
      <c r="AMJ51" s="37">
        <f>AMD51*AMI51</f>
        <v>10.630400000000002</v>
      </c>
      <c r="AMK51" s="24">
        <f>AMF51+AMH51+AMJ51</f>
        <v>10.630400000000002</v>
      </c>
      <c r="AVU51" s="20"/>
      <c r="AVV51" s="21"/>
      <c r="AVW51" s="51" t="s">
        <v>16</v>
      </c>
      <c r="AVX51" s="33" t="s">
        <v>17</v>
      </c>
      <c r="AVY51" s="34">
        <v>0.151</v>
      </c>
      <c r="AVZ51" s="23">
        <f>AVZ49*AVY51</f>
        <v>3.3220000000000001</v>
      </c>
      <c r="AWA51" s="35"/>
      <c r="AWB51" s="35"/>
      <c r="AWC51" s="35"/>
      <c r="AWD51" s="36"/>
      <c r="AWE51" s="37">
        <v>3.2</v>
      </c>
      <c r="AWF51" s="37">
        <f>AVZ51*AWE51</f>
        <v>10.630400000000002</v>
      </c>
      <c r="AWG51" s="24">
        <f>AWB51+AWD51+AWF51</f>
        <v>10.630400000000002</v>
      </c>
      <c r="BFQ51" s="20"/>
      <c r="BFR51" s="21"/>
      <c r="BFS51" s="51" t="s">
        <v>16</v>
      </c>
      <c r="BFT51" s="33" t="s">
        <v>17</v>
      </c>
      <c r="BFU51" s="34">
        <v>0.151</v>
      </c>
      <c r="BFV51" s="23">
        <f>BFV49*BFU51</f>
        <v>3.3220000000000001</v>
      </c>
      <c r="BFW51" s="35"/>
      <c r="BFX51" s="35"/>
      <c r="BFY51" s="35"/>
      <c r="BFZ51" s="36"/>
      <c r="BGA51" s="37">
        <v>3.2</v>
      </c>
      <c r="BGB51" s="37">
        <f>BFV51*BGA51</f>
        <v>10.630400000000002</v>
      </c>
      <c r="BGC51" s="24">
        <f>BFX51+BFZ51+BGB51</f>
        <v>10.630400000000002</v>
      </c>
      <c r="BPM51" s="20"/>
      <c r="BPN51" s="21"/>
      <c r="BPO51" s="51" t="s">
        <v>16</v>
      </c>
      <c r="BPP51" s="33" t="s">
        <v>17</v>
      </c>
      <c r="BPQ51" s="34">
        <v>0.151</v>
      </c>
      <c r="BPR51" s="23">
        <f>BPR49*BPQ51</f>
        <v>3.3220000000000001</v>
      </c>
      <c r="BPS51" s="35"/>
      <c r="BPT51" s="35"/>
      <c r="BPU51" s="35"/>
      <c r="BPV51" s="36"/>
      <c r="BPW51" s="37">
        <v>3.2</v>
      </c>
      <c r="BPX51" s="37">
        <f>BPR51*BPW51</f>
        <v>10.630400000000002</v>
      </c>
      <c r="BPY51" s="24">
        <f>BPT51+BPV51+BPX51</f>
        <v>10.630400000000002</v>
      </c>
      <c r="BZI51" s="20"/>
      <c r="BZJ51" s="21"/>
      <c r="BZK51" s="51" t="s">
        <v>16</v>
      </c>
      <c r="BZL51" s="33" t="s">
        <v>17</v>
      </c>
      <c r="BZM51" s="34">
        <v>0.151</v>
      </c>
      <c r="BZN51" s="23">
        <f>BZN49*BZM51</f>
        <v>3.3220000000000001</v>
      </c>
      <c r="BZO51" s="35"/>
      <c r="BZP51" s="35"/>
      <c r="BZQ51" s="35"/>
      <c r="BZR51" s="36"/>
      <c r="BZS51" s="37">
        <v>3.2</v>
      </c>
      <c r="BZT51" s="37">
        <f>BZN51*BZS51</f>
        <v>10.630400000000002</v>
      </c>
      <c r="BZU51" s="24">
        <f>BZP51+BZR51+BZT51</f>
        <v>10.630400000000002</v>
      </c>
      <c r="CJE51" s="20"/>
      <c r="CJF51" s="21"/>
      <c r="CJG51" s="51" t="s">
        <v>16</v>
      </c>
      <c r="CJH51" s="33" t="s">
        <v>17</v>
      </c>
      <c r="CJI51" s="34">
        <v>0.151</v>
      </c>
      <c r="CJJ51" s="23">
        <f>CJJ49*CJI51</f>
        <v>3.3220000000000001</v>
      </c>
      <c r="CJK51" s="35"/>
      <c r="CJL51" s="35"/>
      <c r="CJM51" s="35"/>
      <c r="CJN51" s="36"/>
      <c r="CJO51" s="37">
        <v>3.2</v>
      </c>
      <c r="CJP51" s="37">
        <f>CJJ51*CJO51</f>
        <v>10.630400000000002</v>
      </c>
      <c r="CJQ51" s="24">
        <f>CJL51+CJN51+CJP51</f>
        <v>10.630400000000002</v>
      </c>
      <c r="CTA51" s="20"/>
      <c r="CTB51" s="21"/>
      <c r="CTC51" s="51" t="s">
        <v>16</v>
      </c>
      <c r="CTD51" s="33" t="s">
        <v>17</v>
      </c>
      <c r="CTE51" s="34">
        <v>0.151</v>
      </c>
      <c r="CTF51" s="23">
        <f>CTF49*CTE51</f>
        <v>3.3220000000000001</v>
      </c>
      <c r="CTG51" s="35"/>
      <c r="CTH51" s="35"/>
      <c r="CTI51" s="35"/>
      <c r="CTJ51" s="36"/>
      <c r="CTK51" s="37">
        <v>3.2</v>
      </c>
      <c r="CTL51" s="37">
        <f>CTF51*CTK51</f>
        <v>10.630400000000002</v>
      </c>
      <c r="CTM51" s="24">
        <f>CTH51+CTJ51+CTL51</f>
        <v>10.630400000000002</v>
      </c>
      <c r="DCW51" s="20"/>
      <c r="DCX51" s="21"/>
      <c r="DCY51" s="51" t="s">
        <v>16</v>
      </c>
      <c r="DCZ51" s="33" t="s">
        <v>17</v>
      </c>
      <c r="DDA51" s="34">
        <v>0.151</v>
      </c>
      <c r="DDB51" s="23">
        <f>DDB49*DDA51</f>
        <v>3.3220000000000001</v>
      </c>
      <c r="DDC51" s="35"/>
      <c r="DDD51" s="35"/>
      <c r="DDE51" s="35"/>
      <c r="DDF51" s="36"/>
      <c r="DDG51" s="37">
        <v>3.2</v>
      </c>
      <c r="DDH51" s="37">
        <f>DDB51*DDG51</f>
        <v>10.630400000000002</v>
      </c>
      <c r="DDI51" s="24">
        <f>DDD51+DDF51+DDH51</f>
        <v>10.630400000000002</v>
      </c>
      <c r="DMS51" s="20"/>
      <c r="DMT51" s="21"/>
      <c r="DMU51" s="51" t="s">
        <v>16</v>
      </c>
      <c r="DMV51" s="33" t="s">
        <v>17</v>
      </c>
      <c r="DMW51" s="34">
        <v>0.151</v>
      </c>
      <c r="DMX51" s="23">
        <f>DMX49*DMW51</f>
        <v>3.3220000000000001</v>
      </c>
      <c r="DMY51" s="35"/>
      <c r="DMZ51" s="35"/>
      <c r="DNA51" s="35"/>
      <c r="DNB51" s="36"/>
      <c r="DNC51" s="37">
        <v>3.2</v>
      </c>
      <c r="DND51" s="37">
        <f>DMX51*DNC51</f>
        <v>10.630400000000002</v>
      </c>
      <c r="DNE51" s="24">
        <f>DMZ51+DNB51+DND51</f>
        <v>10.630400000000002</v>
      </c>
      <c r="DWO51" s="20"/>
      <c r="DWP51" s="21"/>
      <c r="DWQ51" s="51" t="s">
        <v>16</v>
      </c>
      <c r="DWR51" s="33" t="s">
        <v>17</v>
      </c>
      <c r="DWS51" s="34">
        <v>0.151</v>
      </c>
      <c r="DWT51" s="23">
        <f>DWT49*DWS51</f>
        <v>3.3220000000000001</v>
      </c>
      <c r="DWU51" s="35"/>
      <c r="DWV51" s="35"/>
      <c r="DWW51" s="35"/>
      <c r="DWX51" s="36"/>
      <c r="DWY51" s="37">
        <v>3.2</v>
      </c>
      <c r="DWZ51" s="37">
        <f>DWT51*DWY51</f>
        <v>10.630400000000002</v>
      </c>
      <c r="DXA51" s="24">
        <f>DWV51+DWX51+DWZ51</f>
        <v>10.630400000000002</v>
      </c>
      <c r="EGK51" s="20"/>
      <c r="EGL51" s="21"/>
      <c r="EGM51" s="51" t="s">
        <v>16</v>
      </c>
      <c r="EGN51" s="33" t="s">
        <v>17</v>
      </c>
      <c r="EGO51" s="34">
        <v>0.151</v>
      </c>
      <c r="EGP51" s="23">
        <f>EGP49*EGO51</f>
        <v>3.3220000000000001</v>
      </c>
      <c r="EGQ51" s="35"/>
      <c r="EGR51" s="35"/>
      <c r="EGS51" s="35"/>
      <c r="EGT51" s="36"/>
      <c r="EGU51" s="37">
        <v>3.2</v>
      </c>
      <c r="EGV51" s="37">
        <f>EGP51*EGU51</f>
        <v>10.630400000000002</v>
      </c>
      <c r="EGW51" s="24">
        <f>EGR51+EGT51+EGV51</f>
        <v>10.630400000000002</v>
      </c>
      <c r="EQG51" s="20"/>
      <c r="EQH51" s="21"/>
      <c r="EQI51" s="51" t="s">
        <v>16</v>
      </c>
      <c r="EQJ51" s="33" t="s">
        <v>17</v>
      </c>
      <c r="EQK51" s="34">
        <v>0.151</v>
      </c>
      <c r="EQL51" s="23">
        <f>EQL49*EQK51</f>
        <v>3.3220000000000001</v>
      </c>
      <c r="EQM51" s="35"/>
      <c r="EQN51" s="35"/>
      <c r="EQO51" s="35"/>
      <c r="EQP51" s="36"/>
      <c r="EQQ51" s="37">
        <v>3.2</v>
      </c>
      <c r="EQR51" s="37">
        <f>EQL51*EQQ51</f>
        <v>10.630400000000002</v>
      </c>
      <c r="EQS51" s="24">
        <f>EQN51+EQP51+EQR51</f>
        <v>10.630400000000002</v>
      </c>
      <c r="FAC51" s="20"/>
      <c r="FAD51" s="21"/>
      <c r="FAE51" s="51" t="s">
        <v>16</v>
      </c>
      <c r="FAF51" s="33" t="s">
        <v>17</v>
      </c>
      <c r="FAG51" s="34">
        <v>0.151</v>
      </c>
      <c r="FAH51" s="23">
        <f>FAH49*FAG51</f>
        <v>3.3220000000000001</v>
      </c>
      <c r="FAI51" s="35"/>
      <c r="FAJ51" s="35"/>
      <c r="FAK51" s="35"/>
      <c r="FAL51" s="36"/>
      <c r="FAM51" s="37">
        <v>3.2</v>
      </c>
      <c r="FAN51" s="37">
        <f>FAH51*FAM51</f>
        <v>10.630400000000002</v>
      </c>
      <c r="FAO51" s="24">
        <f>FAJ51+FAL51+FAN51</f>
        <v>10.630400000000002</v>
      </c>
      <c r="FJY51" s="20"/>
      <c r="FJZ51" s="21"/>
      <c r="FKA51" s="51" t="s">
        <v>16</v>
      </c>
      <c r="FKB51" s="33" t="s">
        <v>17</v>
      </c>
      <c r="FKC51" s="34">
        <v>0.151</v>
      </c>
      <c r="FKD51" s="23">
        <f>FKD49*FKC51</f>
        <v>3.3220000000000001</v>
      </c>
      <c r="FKE51" s="35"/>
      <c r="FKF51" s="35"/>
      <c r="FKG51" s="35"/>
      <c r="FKH51" s="36"/>
      <c r="FKI51" s="37">
        <v>3.2</v>
      </c>
      <c r="FKJ51" s="37">
        <f>FKD51*FKI51</f>
        <v>10.630400000000002</v>
      </c>
      <c r="FKK51" s="24">
        <f>FKF51+FKH51+FKJ51</f>
        <v>10.630400000000002</v>
      </c>
      <c r="FTU51" s="20"/>
      <c r="FTV51" s="21"/>
      <c r="FTW51" s="51" t="s">
        <v>16</v>
      </c>
      <c r="FTX51" s="33" t="s">
        <v>17</v>
      </c>
      <c r="FTY51" s="34">
        <v>0.151</v>
      </c>
      <c r="FTZ51" s="23">
        <f>FTZ49*FTY51</f>
        <v>3.3220000000000001</v>
      </c>
      <c r="FUA51" s="35"/>
      <c r="FUB51" s="35"/>
      <c r="FUC51" s="35"/>
      <c r="FUD51" s="36"/>
      <c r="FUE51" s="37">
        <v>3.2</v>
      </c>
      <c r="FUF51" s="37">
        <f>FTZ51*FUE51</f>
        <v>10.630400000000002</v>
      </c>
      <c r="FUG51" s="24">
        <f>FUB51+FUD51+FUF51</f>
        <v>10.630400000000002</v>
      </c>
      <c r="GDQ51" s="20"/>
      <c r="GDR51" s="21"/>
      <c r="GDS51" s="51" t="s">
        <v>16</v>
      </c>
      <c r="GDT51" s="33" t="s">
        <v>17</v>
      </c>
      <c r="GDU51" s="34">
        <v>0.151</v>
      </c>
      <c r="GDV51" s="23">
        <f>GDV49*GDU51</f>
        <v>3.3220000000000001</v>
      </c>
      <c r="GDW51" s="35"/>
      <c r="GDX51" s="35"/>
      <c r="GDY51" s="35"/>
      <c r="GDZ51" s="36"/>
      <c r="GEA51" s="37">
        <v>3.2</v>
      </c>
      <c r="GEB51" s="37">
        <f>GDV51*GEA51</f>
        <v>10.630400000000002</v>
      </c>
      <c r="GEC51" s="24">
        <f>GDX51+GDZ51+GEB51</f>
        <v>10.630400000000002</v>
      </c>
      <c r="GNM51" s="20"/>
      <c r="GNN51" s="21"/>
      <c r="GNO51" s="51" t="s">
        <v>16</v>
      </c>
      <c r="GNP51" s="33" t="s">
        <v>17</v>
      </c>
      <c r="GNQ51" s="34">
        <v>0.151</v>
      </c>
      <c r="GNR51" s="23">
        <f>GNR49*GNQ51</f>
        <v>3.3220000000000001</v>
      </c>
      <c r="GNS51" s="35"/>
      <c r="GNT51" s="35"/>
      <c r="GNU51" s="35"/>
      <c r="GNV51" s="36"/>
      <c r="GNW51" s="37">
        <v>3.2</v>
      </c>
      <c r="GNX51" s="37">
        <f>GNR51*GNW51</f>
        <v>10.630400000000002</v>
      </c>
      <c r="GNY51" s="24">
        <f>GNT51+GNV51+GNX51</f>
        <v>10.630400000000002</v>
      </c>
      <c r="GXI51" s="20"/>
      <c r="GXJ51" s="21"/>
      <c r="GXK51" s="51" t="s">
        <v>16</v>
      </c>
      <c r="GXL51" s="33" t="s">
        <v>17</v>
      </c>
      <c r="GXM51" s="34">
        <v>0.151</v>
      </c>
      <c r="GXN51" s="23">
        <f>GXN49*GXM51</f>
        <v>3.3220000000000001</v>
      </c>
      <c r="GXO51" s="35"/>
      <c r="GXP51" s="35"/>
      <c r="GXQ51" s="35"/>
      <c r="GXR51" s="36"/>
      <c r="GXS51" s="37">
        <v>3.2</v>
      </c>
      <c r="GXT51" s="37">
        <f>GXN51*GXS51</f>
        <v>10.630400000000002</v>
      </c>
      <c r="GXU51" s="24">
        <f>GXP51+GXR51+GXT51</f>
        <v>10.630400000000002</v>
      </c>
      <c r="HHE51" s="20"/>
      <c r="HHF51" s="21"/>
      <c r="HHG51" s="51" t="s">
        <v>16</v>
      </c>
      <c r="HHH51" s="33" t="s">
        <v>17</v>
      </c>
      <c r="HHI51" s="34">
        <v>0.151</v>
      </c>
      <c r="HHJ51" s="23">
        <f>HHJ49*HHI51</f>
        <v>3.3220000000000001</v>
      </c>
      <c r="HHK51" s="35"/>
      <c r="HHL51" s="35"/>
      <c r="HHM51" s="35"/>
      <c r="HHN51" s="36"/>
      <c r="HHO51" s="37">
        <v>3.2</v>
      </c>
      <c r="HHP51" s="37">
        <f>HHJ51*HHO51</f>
        <v>10.630400000000002</v>
      </c>
      <c r="HHQ51" s="24">
        <f>HHL51+HHN51+HHP51</f>
        <v>10.630400000000002</v>
      </c>
      <c r="HRA51" s="20"/>
      <c r="HRB51" s="21"/>
      <c r="HRC51" s="51" t="s">
        <v>16</v>
      </c>
      <c r="HRD51" s="33" t="s">
        <v>17</v>
      </c>
      <c r="HRE51" s="34">
        <v>0.151</v>
      </c>
      <c r="HRF51" s="23">
        <f>HRF49*HRE51</f>
        <v>3.3220000000000001</v>
      </c>
      <c r="HRG51" s="35"/>
      <c r="HRH51" s="35"/>
      <c r="HRI51" s="35"/>
      <c r="HRJ51" s="36"/>
      <c r="HRK51" s="37">
        <v>3.2</v>
      </c>
      <c r="HRL51" s="37">
        <f>HRF51*HRK51</f>
        <v>10.630400000000002</v>
      </c>
      <c r="HRM51" s="24">
        <f>HRH51+HRJ51+HRL51</f>
        <v>10.630400000000002</v>
      </c>
      <c r="IAW51" s="20"/>
      <c r="IAX51" s="21"/>
      <c r="IAY51" s="51" t="s">
        <v>16</v>
      </c>
      <c r="IAZ51" s="33" t="s">
        <v>17</v>
      </c>
      <c r="IBA51" s="34">
        <v>0.151</v>
      </c>
      <c r="IBB51" s="23">
        <f>IBB49*IBA51</f>
        <v>3.3220000000000001</v>
      </c>
      <c r="IBC51" s="35"/>
      <c r="IBD51" s="35"/>
      <c r="IBE51" s="35"/>
      <c r="IBF51" s="36"/>
      <c r="IBG51" s="37">
        <v>3.2</v>
      </c>
      <c r="IBH51" s="37">
        <f>IBB51*IBG51</f>
        <v>10.630400000000002</v>
      </c>
      <c r="IBI51" s="24">
        <f>IBD51+IBF51+IBH51</f>
        <v>10.630400000000002</v>
      </c>
      <c r="IKS51" s="20"/>
      <c r="IKT51" s="21"/>
      <c r="IKU51" s="51" t="s">
        <v>16</v>
      </c>
      <c r="IKV51" s="33" t="s">
        <v>17</v>
      </c>
      <c r="IKW51" s="34">
        <v>0.151</v>
      </c>
      <c r="IKX51" s="23">
        <f>IKX49*IKW51</f>
        <v>3.3220000000000001</v>
      </c>
      <c r="IKY51" s="35"/>
      <c r="IKZ51" s="35"/>
      <c r="ILA51" s="35"/>
      <c r="ILB51" s="36"/>
      <c r="ILC51" s="37">
        <v>3.2</v>
      </c>
      <c r="ILD51" s="37">
        <f>IKX51*ILC51</f>
        <v>10.630400000000002</v>
      </c>
      <c r="ILE51" s="24">
        <f>IKZ51+ILB51+ILD51</f>
        <v>10.630400000000002</v>
      </c>
      <c r="IUO51" s="20"/>
      <c r="IUP51" s="21"/>
      <c r="IUQ51" s="51" t="s">
        <v>16</v>
      </c>
      <c r="IUR51" s="33" t="s">
        <v>17</v>
      </c>
      <c r="IUS51" s="34">
        <v>0.151</v>
      </c>
      <c r="IUT51" s="23">
        <f>IUT49*IUS51</f>
        <v>3.3220000000000001</v>
      </c>
      <c r="IUU51" s="35"/>
      <c r="IUV51" s="35"/>
      <c r="IUW51" s="35"/>
      <c r="IUX51" s="36"/>
      <c r="IUY51" s="37">
        <v>3.2</v>
      </c>
      <c r="IUZ51" s="37">
        <f>IUT51*IUY51</f>
        <v>10.630400000000002</v>
      </c>
      <c r="IVA51" s="24">
        <f>IUV51+IUX51+IUZ51</f>
        <v>10.630400000000002</v>
      </c>
      <c r="JEK51" s="20"/>
      <c r="JEL51" s="21"/>
      <c r="JEM51" s="51" t="s">
        <v>16</v>
      </c>
      <c r="JEN51" s="33" t="s">
        <v>17</v>
      </c>
      <c r="JEO51" s="34">
        <v>0.151</v>
      </c>
      <c r="JEP51" s="23">
        <f>JEP49*JEO51</f>
        <v>3.3220000000000001</v>
      </c>
      <c r="JEQ51" s="35"/>
      <c r="JER51" s="35"/>
      <c r="JES51" s="35"/>
      <c r="JET51" s="36"/>
      <c r="JEU51" s="37">
        <v>3.2</v>
      </c>
      <c r="JEV51" s="37">
        <f>JEP51*JEU51</f>
        <v>10.630400000000002</v>
      </c>
      <c r="JEW51" s="24">
        <f>JER51+JET51+JEV51</f>
        <v>10.630400000000002</v>
      </c>
      <c r="JOG51" s="20"/>
      <c r="JOH51" s="21"/>
      <c r="JOI51" s="51" t="s">
        <v>16</v>
      </c>
      <c r="JOJ51" s="33" t="s">
        <v>17</v>
      </c>
      <c r="JOK51" s="34">
        <v>0.151</v>
      </c>
      <c r="JOL51" s="23">
        <f>JOL49*JOK51</f>
        <v>3.3220000000000001</v>
      </c>
      <c r="JOM51" s="35"/>
      <c r="JON51" s="35"/>
      <c r="JOO51" s="35"/>
      <c r="JOP51" s="36"/>
      <c r="JOQ51" s="37">
        <v>3.2</v>
      </c>
      <c r="JOR51" s="37">
        <f>JOL51*JOQ51</f>
        <v>10.630400000000002</v>
      </c>
      <c r="JOS51" s="24">
        <f>JON51+JOP51+JOR51</f>
        <v>10.630400000000002</v>
      </c>
      <c r="JYC51" s="20"/>
      <c r="JYD51" s="21"/>
      <c r="JYE51" s="51" t="s">
        <v>16</v>
      </c>
      <c r="JYF51" s="33" t="s">
        <v>17</v>
      </c>
      <c r="JYG51" s="34">
        <v>0.151</v>
      </c>
      <c r="JYH51" s="23">
        <f>JYH49*JYG51</f>
        <v>3.3220000000000001</v>
      </c>
      <c r="JYI51" s="35"/>
      <c r="JYJ51" s="35"/>
      <c r="JYK51" s="35"/>
      <c r="JYL51" s="36"/>
      <c r="JYM51" s="37">
        <v>3.2</v>
      </c>
      <c r="JYN51" s="37">
        <f>JYH51*JYM51</f>
        <v>10.630400000000002</v>
      </c>
      <c r="JYO51" s="24">
        <f>JYJ51+JYL51+JYN51</f>
        <v>10.630400000000002</v>
      </c>
      <c r="KHY51" s="20"/>
      <c r="KHZ51" s="21"/>
      <c r="KIA51" s="51" t="s">
        <v>16</v>
      </c>
      <c r="KIB51" s="33" t="s">
        <v>17</v>
      </c>
      <c r="KIC51" s="34">
        <v>0.151</v>
      </c>
      <c r="KID51" s="23">
        <f>KID49*KIC51</f>
        <v>3.3220000000000001</v>
      </c>
      <c r="KIE51" s="35"/>
      <c r="KIF51" s="35"/>
      <c r="KIG51" s="35"/>
      <c r="KIH51" s="36"/>
      <c r="KII51" s="37">
        <v>3.2</v>
      </c>
      <c r="KIJ51" s="37">
        <f>KID51*KII51</f>
        <v>10.630400000000002</v>
      </c>
      <c r="KIK51" s="24">
        <f>KIF51+KIH51+KIJ51</f>
        <v>10.630400000000002</v>
      </c>
      <c r="KRU51" s="20"/>
      <c r="KRV51" s="21"/>
      <c r="KRW51" s="51" t="s">
        <v>16</v>
      </c>
      <c r="KRX51" s="33" t="s">
        <v>17</v>
      </c>
      <c r="KRY51" s="34">
        <v>0.151</v>
      </c>
      <c r="KRZ51" s="23">
        <f>KRZ49*KRY51</f>
        <v>3.3220000000000001</v>
      </c>
      <c r="KSA51" s="35"/>
      <c r="KSB51" s="35"/>
      <c r="KSC51" s="35"/>
      <c r="KSD51" s="36"/>
      <c r="KSE51" s="37">
        <v>3.2</v>
      </c>
      <c r="KSF51" s="37">
        <f>KRZ51*KSE51</f>
        <v>10.630400000000002</v>
      </c>
      <c r="KSG51" s="24">
        <f>KSB51+KSD51+KSF51</f>
        <v>10.630400000000002</v>
      </c>
      <c r="LBQ51" s="20"/>
      <c r="LBR51" s="21"/>
      <c r="LBS51" s="51" t="s">
        <v>16</v>
      </c>
      <c r="LBT51" s="33" t="s">
        <v>17</v>
      </c>
      <c r="LBU51" s="34">
        <v>0.151</v>
      </c>
      <c r="LBV51" s="23">
        <f>LBV49*LBU51</f>
        <v>3.3220000000000001</v>
      </c>
      <c r="LBW51" s="35"/>
      <c r="LBX51" s="35"/>
      <c r="LBY51" s="35"/>
      <c r="LBZ51" s="36"/>
      <c r="LCA51" s="37">
        <v>3.2</v>
      </c>
      <c r="LCB51" s="37">
        <f>LBV51*LCA51</f>
        <v>10.630400000000002</v>
      </c>
      <c r="LCC51" s="24">
        <f>LBX51+LBZ51+LCB51</f>
        <v>10.630400000000002</v>
      </c>
      <c r="LLM51" s="20"/>
      <c r="LLN51" s="21"/>
      <c r="LLO51" s="51" t="s">
        <v>16</v>
      </c>
      <c r="LLP51" s="33" t="s">
        <v>17</v>
      </c>
      <c r="LLQ51" s="34">
        <v>0.151</v>
      </c>
      <c r="LLR51" s="23">
        <f>LLR49*LLQ51</f>
        <v>3.3220000000000001</v>
      </c>
      <c r="LLS51" s="35"/>
      <c r="LLT51" s="35"/>
      <c r="LLU51" s="35"/>
      <c r="LLV51" s="36"/>
      <c r="LLW51" s="37">
        <v>3.2</v>
      </c>
      <c r="LLX51" s="37">
        <f>LLR51*LLW51</f>
        <v>10.630400000000002</v>
      </c>
      <c r="LLY51" s="24">
        <f>LLT51+LLV51+LLX51</f>
        <v>10.630400000000002</v>
      </c>
      <c r="LVI51" s="20"/>
      <c r="LVJ51" s="21"/>
      <c r="LVK51" s="51" t="s">
        <v>16</v>
      </c>
      <c r="LVL51" s="33" t="s">
        <v>17</v>
      </c>
      <c r="LVM51" s="34">
        <v>0.151</v>
      </c>
      <c r="LVN51" s="23">
        <f>LVN49*LVM51</f>
        <v>3.3220000000000001</v>
      </c>
      <c r="LVO51" s="35"/>
      <c r="LVP51" s="35"/>
      <c r="LVQ51" s="35"/>
      <c r="LVR51" s="36"/>
      <c r="LVS51" s="37">
        <v>3.2</v>
      </c>
      <c r="LVT51" s="37">
        <f>LVN51*LVS51</f>
        <v>10.630400000000002</v>
      </c>
      <c r="LVU51" s="24">
        <f>LVP51+LVR51+LVT51</f>
        <v>10.630400000000002</v>
      </c>
      <c r="MFE51" s="20"/>
      <c r="MFF51" s="21"/>
      <c r="MFG51" s="51" t="s">
        <v>16</v>
      </c>
      <c r="MFH51" s="33" t="s">
        <v>17</v>
      </c>
      <c r="MFI51" s="34">
        <v>0.151</v>
      </c>
      <c r="MFJ51" s="23">
        <f>MFJ49*MFI51</f>
        <v>3.3220000000000001</v>
      </c>
      <c r="MFK51" s="35"/>
      <c r="MFL51" s="35"/>
      <c r="MFM51" s="35"/>
      <c r="MFN51" s="36"/>
      <c r="MFO51" s="37">
        <v>3.2</v>
      </c>
      <c r="MFP51" s="37">
        <f>MFJ51*MFO51</f>
        <v>10.630400000000002</v>
      </c>
      <c r="MFQ51" s="24">
        <f>MFL51+MFN51+MFP51</f>
        <v>10.630400000000002</v>
      </c>
      <c r="MPA51" s="20"/>
      <c r="MPB51" s="21"/>
      <c r="MPC51" s="51" t="s">
        <v>16</v>
      </c>
      <c r="MPD51" s="33" t="s">
        <v>17</v>
      </c>
      <c r="MPE51" s="34">
        <v>0.151</v>
      </c>
      <c r="MPF51" s="23">
        <f>MPF49*MPE51</f>
        <v>3.3220000000000001</v>
      </c>
      <c r="MPG51" s="35"/>
      <c r="MPH51" s="35"/>
      <c r="MPI51" s="35"/>
      <c r="MPJ51" s="36"/>
      <c r="MPK51" s="37">
        <v>3.2</v>
      </c>
      <c r="MPL51" s="37">
        <f>MPF51*MPK51</f>
        <v>10.630400000000002</v>
      </c>
      <c r="MPM51" s="24">
        <f>MPH51+MPJ51+MPL51</f>
        <v>10.630400000000002</v>
      </c>
      <c r="MYW51" s="20"/>
      <c r="MYX51" s="21"/>
      <c r="MYY51" s="51" t="s">
        <v>16</v>
      </c>
      <c r="MYZ51" s="33" t="s">
        <v>17</v>
      </c>
      <c r="MZA51" s="34">
        <v>0.151</v>
      </c>
      <c r="MZB51" s="23">
        <f>MZB49*MZA51</f>
        <v>3.3220000000000001</v>
      </c>
      <c r="MZC51" s="35"/>
      <c r="MZD51" s="35"/>
      <c r="MZE51" s="35"/>
      <c r="MZF51" s="36"/>
      <c r="MZG51" s="37">
        <v>3.2</v>
      </c>
      <c r="MZH51" s="37">
        <f>MZB51*MZG51</f>
        <v>10.630400000000002</v>
      </c>
      <c r="MZI51" s="24">
        <f>MZD51+MZF51+MZH51</f>
        <v>10.630400000000002</v>
      </c>
      <c r="NIS51" s="20"/>
      <c r="NIT51" s="21"/>
      <c r="NIU51" s="51" t="s">
        <v>16</v>
      </c>
      <c r="NIV51" s="33" t="s">
        <v>17</v>
      </c>
      <c r="NIW51" s="34">
        <v>0.151</v>
      </c>
      <c r="NIX51" s="23">
        <f>NIX49*NIW51</f>
        <v>3.3220000000000001</v>
      </c>
      <c r="NIY51" s="35"/>
      <c r="NIZ51" s="35"/>
      <c r="NJA51" s="35"/>
      <c r="NJB51" s="36"/>
      <c r="NJC51" s="37">
        <v>3.2</v>
      </c>
      <c r="NJD51" s="37">
        <f>NIX51*NJC51</f>
        <v>10.630400000000002</v>
      </c>
      <c r="NJE51" s="24">
        <f>NIZ51+NJB51+NJD51</f>
        <v>10.630400000000002</v>
      </c>
      <c r="NSO51" s="20"/>
      <c r="NSP51" s="21"/>
      <c r="NSQ51" s="51" t="s">
        <v>16</v>
      </c>
      <c r="NSR51" s="33" t="s">
        <v>17</v>
      </c>
      <c r="NSS51" s="34">
        <v>0.151</v>
      </c>
      <c r="NST51" s="23">
        <f>NST49*NSS51</f>
        <v>3.3220000000000001</v>
      </c>
      <c r="NSU51" s="35"/>
      <c r="NSV51" s="35"/>
      <c r="NSW51" s="35"/>
      <c r="NSX51" s="36"/>
      <c r="NSY51" s="37">
        <v>3.2</v>
      </c>
      <c r="NSZ51" s="37">
        <f>NST51*NSY51</f>
        <v>10.630400000000002</v>
      </c>
      <c r="NTA51" s="24">
        <f>NSV51+NSX51+NSZ51</f>
        <v>10.630400000000002</v>
      </c>
      <c r="OCK51" s="20"/>
      <c r="OCL51" s="21"/>
      <c r="OCM51" s="51" t="s">
        <v>16</v>
      </c>
      <c r="OCN51" s="33" t="s">
        <v>17</v>
      </c>
      <c r="OCO51" s="34">
        <v>0.151</v>
      </c>
      <c r="OCP51" s="23">
        <f>OCP49*OCO51</f>
        <v>3.3220000000000001</v>
      </c>
      <c r="OCQ51" s="35"/>
      <c r="OCR51" s="35"/>
      <c r="OCS51" s="35"/>
      <c r="OCT51" s="36"/>
      <c r="OCU51" s="37">
        <v>3.2</v>
      </c>
      <c r="OCV51" s="37">
        <f>OCP51*OCU51</f>
        <v>10.630400000000002</v>
      </c>
      <c r="OCW51" s="24">
        <f>OCR51+OCT51+OCV51</f>
        <v>10.630400000000002</v>
      </c>
      <c r="OMG51" s="20"/>
      <c r="OMH51" s="21"/>
      <c r="OMI51" s="51" t="s">
        <v>16</v>
      </c>
      <c r="OMJ51" s="33" t="s">
        <v>17</v>
      </c>
      <c r="OMK51" s="34">
        <v>0.151</v>
      </c>
      <c r="OML51" s="23">
        <f>OML49*OMK51</f>
        <v>3.3220000000000001</v>
      </c>
      <c r="OMM51" s="35"/>
      <c r="OMN51" s="35"/>
      <c r="OMO51" s="35"/>
      <c r="OMP51" s="36"/>
      <c r="OMQ51" s="37">
        <v>3.2</v>
      </c>
      <c r="OMR51" s="37">
        <f>OML51*OMQ51</f>
        <v>10.630400000000002</v>
      </c>
      <c r="OMS51" s="24">
        <f>OMN51+OMP51+OMR51</f>
        <v>10.630400000000002</v>
      </c>
      <c r="OWC51" s="20"/>
      <c r="OWD51" s="21"/>
      <c r="OWE51" s="51" t="s">
        <v>16</v>
      </c>
      <c r="OWF51" s="33" t="s">
        <v>17</v>
      </c>
      <c r="OWG51" s="34">
        <v>0.151</v>
      </c>
      <c r="OWH51" s="23">
        <f>OWH49*OWG51</f>
        <v>3.3220000000000001</v>
      </c>
      <c r="OWI51" s="35"/>
      <c r="OWJ51" s="35"/>
      <c r="OWK51" s="35"/>
      <c r="OWL51" s="36"/>
      <c r="OWM51" s="37">
        <v>3.2</v>
      </c>
      <c r="OWN51" s="37">
        <f>OWH51*OWM51</f>
        <v>10.630400000000002</v>
      </c>
      <c r="OWO51" s="24">
        <f>OWJ51+OWL51+OWN51</f>
        <v>10.630400000000002</v>
      </c>
      <c r="PFY51" s="20"/>
      <c r="PFZ51" s="21"/>
      <c r="PGA51" s="51" t="s">
        <v>16</v>
      </c>
      <c r="PGB51" s="33" t="s">
        <v>17</v>
      </c>
      <c r="PGC51" s="34">
        <v>0.151</v>
      </c>
      <c r="PGD51" s="23">
        <f>PGD49*PGC51</f>
        <v>3.3220000000000001</v>
      </c>
      <c r="PGE51" s="35"/>
      <c r="PGF51" s="35"/>
      <c r="PGG51" s="35"/>
      <c r="PGH51" s="36"/>
      <c r="PGI51" s="37">
        <v>3.2</v>
      </c>
      <c r="PGJ51" s="37">
        <f>PGD51*PGI51</f>
        <v>10.630400000000002</v>
      </c>
      <c r="PGK51" s="24">
        <f>PGF51+PGH51+PGJ51</f>
        <v>10.630400000000002</v>
      </c>
      <c r="PPU51" s="20"/>
      <c r="PPV51" s="21"/>
      <c r="PPW51" s="51" t="s">
        <v>16</v>
      </c>
      <c r="PPX51" s="33" t="s">
        <v>17</v>
      </c>
      <c r="PPY51" s="34">
        <v>0.151</v>
      </c>
      <c r="PPZ51" s="23">
        <f>PPZ49*PPY51</f>
        <v>3.3220000000000001</v>
      </c>
      <c r="PQA51" s="35"/>
      <c r="PQB51" s="35"/>
      <c r="PQC51" s="35"/>
      <c r="PQD51" s="36"/>
      <c r="PQE51" s="37">
        <v>3.2</v>
      </c>
      <c r="PQF51" s="37">
        <f>PPZ51*PQE51</f>
        <v>10.630400000000002</v>
      </c>
      <c r="PQG51" s="24">
        <f>PQB51+PQD51+PQF51</f>
        <v>10.630400000000002</v>
      </c>
      <c r="PZQ51" s="20"/>
      <c r="PZR51" s="21"/>
      <c r="PZS51" s="51" t="s">
        <v>16</v>
      </c>
      <c r="PZT51" s="33" t="s">
        <v>17</v>
      </c>
      <c r="PZU51" s="34">
        <v>0.151</v>
      </c>
      <c r="PZV51" s="23">
        <f>PZV49*PZU51</f>
        <v>3.3220000000000001</v>
      </c>
      <c r="PZW51" s="35"/>
      <c r="PZX51" s="35"/>
      <c r="PZY51" s="35"/>
      <c r="PZZ51" s="36"/>
      <c r="QAA51" s="37">
        <v>3.2</v>
      </c>
      <c r="QAB51" s="37">
        <f>PZV51*QAA51</f>
        <v>10.630400000000002</v>
      </c>
      <c r="QAC51" s="24">
        <f>PZX51+PZZ51+QAB51</f>
        <v>10.630400000000002</v>
      </c>
      <c r="QJM51" s="20"/>
      <c r="QJN51" s="21"/>
      <c r="QJO51" s="51" t="s">
        <v>16</v>
      </c>
      <c r="QJP51" s="33" t="s">
        <v>17</v>
      </c>
      <c r="QJQ51" s="34">
        <v>0.151</v>
      </c>
      <c r="QJR51" s="23">
        <f>QJR49*QJQ51</f>
        <v>3.3220000000000001</v>
      </c>
      <c r="QJS51" s="35"/>
      <c r="QJT51" s="35"/>
      <c r="QJU51" s="35"/>
      <c r="QJV51" s="36"/>
      <c r="QJW51" s="37">
        <v>3.2</v>
      </c>
      <c r="QJX51" s="37">
        <f>QJR51*QJW51</f>
        <v>10.630400000000002</v>
      </c>
      <c r="QJY51" s="24">
        <f>QJT51+QJV51+QJX51</f>
        <v>10.630400000000002</v>
      </c>
      <c r="QTI51" s="20"/>
      <c r="QTJ51" s="21"/>
      <c r="QTK51" s="51" t="s">
        <v>16</v>
      </c>
      <c r="QTL51" s="33" t="s">
        <v>17</v>
      </c>
      <c r="QTM51" s="34">
        <v>0.151</v>
      </c>
      <c r="QTN51" s="23">
        <f>QTN49*QTM51</f>
        <v>3.3220000000000001</v>
      </c>
      <c r="QTO51" s="35"/>
      <c r="QTP51" s="35"/>
      <c r="QTQ51" s="35"/>
      <c r="QTR51" s="36"/>
      <c r="QTS51" s="37">
        <v>3.2</v>
      </c>
      <c r="QTT51" s="37">
        <f>QTN51*QTS51</f>
        <v>10.630400000000002</v>
      </c>
      <c r="QTU51" s="24">
        <f>QTP51+QTR51+QTT51</f>
        <v>10.630400000000002</v>
      </c>
      <c r="RDE51" s="20"/>
      <c r="RDF51" s="21"/>
      <c r="RDG51" s="51" t="s">
        <v>16</v>
      </c>
      <c r="RDH51" s="33" t="s">
        <v>17</v>
      </c>
      <c r="RDI51" s="34">
        <v>0.151</v>
      </c>
      <c r="RDJ51" s="23">
        <f>RDJ49*RDI51</f>
        <v>3.3220000000000001</v>
      </c>
      <c r="RDK51" s="35"/>
      <c r="RDL51" s="35"/>
      <c r="RDM51" s="35"/>
      <c r="RDN51" s="36"/>
      <c r="RDO51" s="37">
        <v>3.2</v>
      </c>
      <c r="RDP51" s="37">
        <f>RDJ51*RDO51</f>
        <v>10.630400000000002</v>
      </c>
      <c r="RDQ51" s="24">
        <f>RDL51+RDN51+RDP51</f>
        <v>10.630400000000002</v>
      </c>
      <c r="RNA51" s="20"/>
      <c r="RNB51" s="21"/>
      <c r="RNC51" s="51" t="s">
        <v>16</v>
      </c>
      <c r="RND51" s="33" t="s">
        <v>17</v>
      </c>
      <c r="RNE51" s="34">
        <v>0.151</v>
      </c>
      <c r="RNF51" s="23">
        <f>RNF49*RNE51</f>
        <v>3.3220000000000001</v>
      </c>
      <c r="RNG51" s="35"/>
      <c r="RNH51" s="35"/>
      <c r="RNI51" s="35"/>
      <c r="RNJ51" s="36"/>
      <c r="RNK51" s="37">
        <v>3.2</v>
      </c>
      <c r="RNL51" s="37">
        <f>RNF51*RNK51</f>
        <v>10.630400000000002</v>
      </c>
      <c r="RNM51" s="24">
        <f>RNH51+RNJ51+RNL51</f>
        <v>10.630400000000002</v>
      </c>
      <c r="RWW51" s="20"/>
      <c r="RWX51" s="21"/>
      <c r="RWY51" s="51" t="s">
        <v>16</v>
      </c>
      <c r="RWZ51" s="33" t="s">
        <v>17</v>
      </c>
      <c r="RXA51" s="34">
        <v>0.151</v>
      </c>
      <c r="RXB51" s="23">
        <f>RXB49*RXA51</f>
        <v>3.3220000000000001</v>
      </c>
      <c r="RXC51" s="35"/>
      <c r="RXD51" s="35"/>
      <c r="RXE51" s="35"/>
      <c r="RXF51" s="36"/>
      <c r="RXG51" s="37">
        <v>3.2</v>
      </c>
      <c r="RXH51" s="37">
        <f>RXB51*RXG51</f>
        <v>10.630400000000002</v>
      </c>
      <c r="RXI51" s="24">
        <f>RXD51+RXF51+RXH51</f>
        <v>10.630400000000002</v>
      </c>
      <c r="SGS51" s="20"/>
      <c r="SGT51" s="21"/>
      <c r="SGU51" s="51" t="s">
        <v>16</v>
      </c>
      <c r="SGV51" s="33" t="s">
        <v>17</v>
      </c>
      <c r="SGW51" s="34">
        <v>0.151</v>
      </c>
      <c r="SGX51" s="23">
        <f>SGX49*SGW51</f>
        <v>3.3220000000000001</v>
      </c>
      <c r="SGY51" s="35"/>
      <c r="SGZ51" s="35"/>
      <c r="SHA51" s="35"/>
      <c r="SHB51" s="36"/>
      <c r="SHC51" s="37">
        <v>3.2</v>
      </c>
      <c r="SHD51" s="37">
        <f>SGX51*SHC51</f>
        <v>10.630400000000002</v>
      </c>
      <c r="SHE51" s="24">
        <f>SGZ51+SHB51+SHD51</f>
        <v>10.630400000000002</v>
      </c>
      <c r="SQO51" s="20"/>
      <c r="SQP51" s="21"/>
      <c r="SQQ51" s="51" t="s">
        <v>16</v>
      </c>
      <c r="SQR51" s="33" t="s">
        <v>17</v>
      </c>
      <c r="SQS51" s="34">
        <v>0.151</v>
      </c>
      <c r="SQT51" s="23">
        <f>SQT49*SQS51</f>
        <v>3.3220000000000001</v>
      </c>
      <c r="SQU51" s="35"/>
      <c r="SQV51" s="35"/>
      <c r="SQW51" s="35"/>
      <c r="SQX51" s="36"/>
      <c r="SQY51" s="37">
        <v>3.2</v>
      </c>
      <c r="SQZ51" s="37">
        <f>SQT51*SQY51</f>
        <v>10.630400000000002</v>
      </c>
      <c r="SRA51" s="24">
        <f>SQV51+SQX51+SQZ51</f>
        <v>10.630400000000002</v>
      </c>
      <c r="TAK51" s="20"/>
      <c r="TAL51" s="21"/>
      <c r="TAM51" s="51" t="s">
        <v>16</v>
      </c>
      <c r="TAN51" s="33" t="s">
        <v>17</v>
      </c>
      <c r="TAO51" s="34">
        <v>0.151</v>
      </c>
      <c r="TAP51" s="23">
        <f>TAP49*TAO51</f>
        <v>3.3220000000000001</v>
      </c>
      <c r="TAQ51" s="35"/>
      <c r="TAR51" s="35"/>
      <c r="TAS51" s="35"/>
      <c r="TAT51" s="36"/>
      <c r="TAU51" s="37">
        <v>3.2</v>
      </c>
      <c r="TAV51" s="37">
        <f>TAP51*TAU51</f>
        <v>10.630400000000002</v>
      </c>
      <c r="TAW51" s="24">
        <f>TAR51+TAT51+TAV51</f>
        <v>10.630400000000002</v>
      </c>
      <c r="TKG51" s="20"/>
      <c r="TKH51" s="21"/>
      <c r="TKI51" s="51" t="s">
        <v>16</v>
      </c>
      <c r="TKJ51" s="33" t="s">
        <v>17</v>
      </c>
      <c r="TKK51" s="34">
        <v>0.151</v>
      </c>
      <c r="TKL51" s="23">
        <f>TKL49*TKK51</f>
        <v>3.3220000000000001</v>
      </c>
      <c r="TKM51" s="35"/>
      <c r="TKN51" s="35"/>
      <c r="TKO51" s="35"/>
      <c r="TKP51" s="36"/>
      <c r="TKQ51" s="37">
        <v>3.2</v>
      </c>
      <c r="TKR51" s="37">
        <f>TKL51*TKQ51</f>
        <v>10.630400000000002</v>
      </c>
      <c r="TKS51" s="24">
        <f>TKN51+TKP51+TKR51</f>
        <v>10.630400000000002</v>
      </c>
      <c r="TUC51" s="20"/>
      <c r="TUD51" s="21"/>
      <c r="TUE51" s="51" t="s">
        <v>16</v>
      </c>
      <c r="TUF51" s="33" t="s">
        <v>17</v>
      </c>
      <c r="TUG51" s="34">
        <v>0.151</v>
      </c>
      <c r="TUH51" s="23">
        <f>TUH49*TUG51</f>
        <v>3.3220000000000001</v>
      </c>
      <c r="TUI51" s="35"/>
      <c r="TUJ51" s="35"/>
      <c r="TUK51" s="35"/>
      <c r="TUL51" s="36"/>
      <c r="TUM51" s="37">
        <v>3.2</v>
      </c>
      <c r="TUN51" s="37">
        <f>TUH51*TUM51</f>
        <v>10.630400000000002</v>
      </c>
      <c r="TUO51" s="24">
        <f>TUJ51+TUL51+TUN51</f>
        <v>10.630400000000002</v>
      </c>
      <c r="UDY51" s="20"/>
      <c r="UDZ51" s="21"/>
      <c r="UEA51" s="51" t="s">
        <v>16</v>
      </c>
      <c r="UEB51" s="33" t="s">
        <v>17</v>
      </c>
      <c r="UEC51" s="34">
        <v>0.151</v>
      </c>
      <c r="UED51" s="23">
        <f>UED49*UEC51</f>
        <v>3.3220000000000001</v>
      </c>
      <c r="UEE51" s="35"/>
      <c r="UEF51" s="35"/>
      <c r="UEG51" s="35"/>
      <c r="UEH51" s="36"/>
      <c r="UEI51" s="37">
        <v>3.2</v>
      </c>
      <c r="UEJ51" s="37">
        <f>UED51*UEI51</f>
        <v>10.630400000000002</v>
      </c>
      <c r="UEK51" s="24">
        <f>UEF51+UEH51+UEJ51</f>
        <v>10.630400000000002</v>
      </c>
      <c r="UNU51" s="20"/>
      <c r="UNV51" s="21"/>
      <c r="UNW51" s="51" t="s">
        <v>16</v>
      </c>
      <c r="UNX51" s="33" t="s">
        <v>17</v>
      </c>
      <c r="UNY51" s="34">
        <v>0.151</v>
      </c>
      <c r="UNZ51" s="23">
        <f>UNZ49*UNY51</f>
        <v>3.3220000000000001</v>
      </c>
      <c r="UOA51" s="35"/>
      <c r="UOB51" s="35"/>
      <c r="UOC51" s="35"/>
      <c r="UOD51" s="36"/>
      <c r="UOE51" s="37">
        <v>3.2</v>
      </c>
      <c r="UOF51" s="37">
        <f>UNZ51*UOE51</f>
        <v>10.630400000000002</v>
      </c>
      <c r="UOG51" s="24">
        <f>UOB51+UOD51+UOF51</f>
        <v>10.630400000000002</v>
      </c>
      <c r="UXQ51" s="20"/>
      <c r="UXR51" s="21"/>
      <c r="UXS51" s="51" t="s">
        <v>16</v>
      </c>
      <c r="UXT51" s="33" t="s">
        <v>17</v>
      </c>
      <c r="UXU51" s="34">
        <v>0.151</v>
      </c>
      <c r="UXV51" s="23">
        <f>UXV49*UXU51</f>
        <v>3.3220000000000001</v>
      </c>
      <c r="UXW51" s="35"/>
      <c r="UXX51" s="35"/>
      <c r="UXY51" s="35"/>
      <c r="UXZ51" s="36"/>
      <c r="UYA51" s="37">
        <v>3.2</v>
      </c>
      <c r="UYB51" s="37">
        <f>UXV51*UYA51</f>
        <v>10.630400000000002</v>
      </c>
      <c r="UYC51" s="24">
        <f>UXX51+UXZ51+UYB51</f>
        <v>10.630400000000002</v>
      </c>
      <c r="VHM51" s="20"/>
      <c r="VHN51" s="21"/>
      <c r="VHO51" s="51" t="s">
        <v>16</v>
      </c>
      <c r="VHP51" s="33" t="s">
        <v>17</v>
      </c>
      <c r="VHQ51" s="34">
        <v>0.151</v>
      </c>
      <c r="VHR51" s="23">
        <f>VHR49*VHQ51</f>
        <v>3.3220000000000001</v>
      </c>
      <c r="VHS51" s="35"/>
      <c r="VHT51" s="35"/>
      <c r="VHU51" s="35"/>
      <c r="VHV51" s="36"/>
      <c r="VHW51" s="37">
        <v>3.2</v>
      </c>
      <c r="VHX51" s="37">
        <f>VHR51*VHW51</f>
        <v>10.630400000000002</v>
      </c>
      <c r="VHY51" s="24">
        <f>VHT51+VHV51+VHX51</f>
        <v>10.630400000000002</v>
      </c>
      <c r="VRI51" s="20"/>
      <c r="VRJ51" s="21"/>
      <c r="VRK51" s="51" t="s">
        <v>16</v>
      </c>
      <c r="VRL51" s="33" t="s">
        <v>17</v>
      </c>
      <c r="VRM51" s="34">
        <v>0.151</v>
      </c>
      <c r="VRN51" s="23">
        <f>VRN49*VRM51</f>
        <v>3.3220000000000001</v>
      </c>
      <c r="VRO51" s="35"/>
      <c r="VRP51" s="35"/>
      <c r="VRQ51" s="35"/>
      <c r="VRR51" s="36"/>
      <c r="VRS51" s="37">
        <v>3.2</v>
      </c>
      <c r="VRT51" s="37">
        <f>VRN51*VRS51</f>
        <v>10.630400000000002</v>
      </c>
      <c r="VRU51" s="24">
        <f>VRP51+VRR51+VRT51</f>
        <v>10.630400000000002</v>
      </c>
      <c r="WBE51" s="20"/>
      <c r="WBF51" s="21"/>
      <c r="WBG51" s="51" t="s">
        <v>16</v>
      </c>
      <c r="WBH51" s="33" t="s">
        <v>17</v>
      </c>
      <c r="WBI51" s="34">
        <v>0.151</v>
      </c>
      <c r="WBJ51" s="23">
        <f>WBJ49*WBI51</f>
        <v>3.3220000000000001</v>
      </c>
      <c r="WBK51" s="35"/>
      <c r="WBL51" s="35"/>
      <c r="WBM51" s="35"/>
      <c r="WBN51" s="36"/>
      <c r="WBO51" s="37">
        <v>3.2</v>
      </c>
      <c r="WBP51" s="37">
        <f>WBJ51*WBO51</f>
        <v>10.630400000000002</v>
      </c>
      <c r="WBQ51" s="24">
        <f>WBL51+WBN51+WBP51</f>
        <v>10.630400000000002</v>
      </c>
      <c r="WLA51" s="20"/>
      <c r="WLB51" s="21"/>
      <c r="WLC51" s="51" t="s">
        <v>16</v>
      </c>
      <c r="WLD51" s="33" t="s">
        <v>17</v>
      </c>
      <c r="WLE51" s="34">
        <v>0.151</v>
      </c>
      <c r="WLF51" s="23">
        <f>WLF49*WLE51</f>
        <v>3.3220000000000001</v>
      </c>
      <c r="WLG51" s="35"/>
      <c r="WLH51" s="35"/>
      <c r="WLI51" s="35"/>
      <c r="WLJ51" s="36"/>
      <c r="WLK51" s="37">
        <v>3.2</v>
      </c>
      <c r="WLL51" s="37">
        <f>WLF51*WLK51</f>
        <v>10.630400000000002</v>
      </c>
      <c r="WLM51" s="24">
        <f>WLH51+WLJ51+WLL51</f>
        <v>10.630400000000002</v>
      </c>
      <c r="WUW51" s="20"/>
      <c r="WUX51" s="21"/>
      <c r="WUY51" s="51" t="s">
        <v>16</v>
      </c>
      <c r="WUZ51" s="33" t="s">
        <v>17</v>
      </c>
      <c r="WVA51" s="34">
        <v>0.151</v>
      </c>
      <c r="WVB51" s="23">
        <f>WVB49*WVA51</f>
        <v>3.3220000000000001</v>
      </c>
      <c r="WVC51" s="35"/>
      <c r="WVD51" s="35"/>
      <c r="WVE51" s="35"/>
      <c r="WVF51" s="36"/>
      <c r="WVG51" s="37">
        <v>3.2</v>
      </c>
      <c r="WVH51" s="37">
        <f>WVB51*WVG51</f>
        <v>10.630400000000002</v>
      </c>
      <c r="WVI51" s="24">
        <f>WVD51+WVF51+WVH51</f>
        <v>10.630400000000002</v>
      </c>
    </row>
    <row r="52" spans="1:16129" s="25" customFormat="1" x14ac:dyDescent="0.25">
      <c r="A52" s="20"/>
      <c r="B52" s="21" t="s">
        <v>24</v>
      </c>
      <c r="C52" s="21"/>
      <c r="D52" s="56"/>
      <c r="E52" s="56"/>
      <c r="F52" s="56"/>
      <c r="G52" s="56"/>
      <c r="H52" s="56"/>
      <c r="I52" s="56"/>
      <c r="J52" s="56"/>
      <c r="K52" s="57"/>
      <c r="L52" s="5" t="s">
        <v>73</v>
      </c>
      <c r="IK52" s="20"/>
      <c r="IL52" s="21"/>
      <c r="IM52" s="21" t="s">
        <v>24</v>
      </c>
      <c r="IN52" s="21"/>
      <c r="IO52" s="21"/>
      <c r="IP52" s="23"/>
      <c r="IQ52" s="21"/>
      <c r="IR52" s="23"/>
      <c r="IS52" s="21"/>
      <c r="IT52" s="23"/>
      <c r="IU52" s="21"/>
      <c r="IV52" s="23"/>
      <c r="IW52" s="24"/>
      <c r="SG52" s="20"/>
      <c r="SH52" s="21"/>
      <c r="SI52" s="21" t="s">
        <v>24</v>
      </c>
      <c r="SJ52" s="21"/>
      <c r="SK52" s="21"/>
      <c r="SL52" s="23"/>
      <c r="SM52" s="21"/>
      <c r="SN52" s="23"/>
      <c r="SO52" s="21"/>
      <c r="SP52" s="23"/>
      <c r="SQ52" s="21"/>
      <c r="SR52" s="23"/>
      <c r="SS52" s="24"/>
      <c r="ACC52" s="20"/>
      <c r="ACD52" s="21"/>
      <c r="ACE52" s="21" t="s">
        <v>24</v>
      </c>
      <c r="ACF52" s="21"/>
      <c r="ACG52" s="21"/>
      <c r="ACH52" s="23"/>
      <c r="ACI52" s="21"/>
      <c r="ACJ52" s="23"/>
      <c r="ACK52" s="21"/>
      <c r="ACL52" s="23"/>
      <c r="ACM52" s="21"/>
      <c r="ACN52" s="23"/>
      <c r="ACO52" s="24"/>
      <c r="ALY52" s="20"/>
      <c r="ALZ52" s="21"/>
      <c r="AMA52" s="21" t="s">
        <v>24</v>
      </c>
      <c r="AMB52" s="21"/>
      <c r="AMC52" s="21"/>
      <c r="AMD52" s="23"/>
      <c r="AME52" s="21"/>
      <c r="AMF52" s="23"/>
      <c r="AMG52" s="21"/>
      <c r="AMH52" s="23"/>
      <c r="AMI52" s="21"/>
      <c r="AMJ52" s="23"/>
      <c r="AMK52" s="24"/>
      <c r="AVU52" s="20"/>
      <c r="AVV52" s="21"/>
      <c r="AVW52" s="21" t="s">
        <v>24</v>
      </c>
      <c r="AVX52" s="21"/>
      <c r="AVY52" s="21"/>
      <c r="AVZ52" s="23"/>
      <c r="AWA52" s="21"/>
      <c r="AWB52" s="23"/>
      <c r="AWC52" s="21"/>
      <c r="AWD52" s="23"/>
      <c r="AWE52" s="21"/>
      <c r="AWF52" s="23"/>
      <c r="AWG52" s="24"/>
      <c r="BFQ52" s="20"/>
      <c r="BFR52" s="21"/>
      <c r="BFS52" s="21" t="s">
        <v>24</v>
      </c>
      <c r="BFT52" s="21"/>
      <c r="BFU52" s="21"/>
      <c r="BFV52" s="23"/>
      <c r="BFW52" s="21"/>
      <c r="BFX52" s="23"/>
      <c r="BFY52" s="21"/>
      <c r="BFZ52" s="23"/>
      <c r="BGA52" s="21"/>
      <c r="BGB52" s="23"/>
      <c r="BGC52" s="24"/>
      <c r="BPM52" s="20"/>
      <c r="BPN52" s="21"/>
      <c r="BPO52" s="21" t="s">
        <v>24</v>
      </c>
      <c r="BPP52" s="21"/>
      <c r="BPQ52" s="21"/>
      <c r="BPR52" s="23"/>
      <c r="BPS52" s="21"/>
      <c r="BPT52" s="23"/>
      <c r="BPU52" s="21"/>
      <c r="BPV52" s="23"/>
      <c r="BPW52" s="21"/>
      <c r="BPX52" s="23"/>
      <c r="BPY52" s="24"/>
      <c r="BZI52" s="20"/>
      <c r="BZJ52" s="21"/>
      <c r="BZK52" s="21" t="s">
        <v>24</v>
      </c>
      <c r="BZL52" s="21"/>
      <c r="BZM52" s="21"/>
      <c r="BZN52" s="23"/>
      <c r="BZO52" s="21"/>
      <c r="BZP52" s="23"/>
      <c r="BZQ52" s="21"/>
      <c r="BZR52" s="23"/>
      <c r="BZS52" s="21"/>
      <c r="BZT52" s="23"/>
      <c r="BZU52" s="24"/>
      <c r="CJE52" s="20"/>
      <c r="CJF52" s="21"/>
      <c r="CJG52" s="21" t="s">
        <v>24</v>
      </c>
      <c r="CJH52" s="21"/>
      <c r="CJI52" s="21"/>
      <c r="CJJ52" s="23"/>
      <c r="CJK52" s="21"/>
      <c r="CJL52" s="23"/>
      <c r="CJM52" s="21"/>
      <c r="CJN52" s="23"/>
      <c r="CJO52" s="21"/>
      <c r="CJP52" s="23"/>
      <c r="CJQ52" s="24"/>
      <c r="CTA52" s="20"/>
      <c r="CTB52" s="21"/>
      <c r="CTC52" s="21" t="s">
        <v>24</v>
      </c>
      <c r="CTD52" s="21"/>
      <c r="CTE52" s="21"/>
      <c r="CTF52" s="23"/>
      <c r="CTG52" s="21"/>
      <c r="CTH52" s="23"/>
      <c r="CTI52" s="21"/>
      <c r="CTJ52" s="23"/>
      <c r="CTK52" s="21"/>
      <c r="CTL52" s="23"/>
      <c r="CTM52" s="24"/>
      <c r="DCW52" s="20"/>
      <c r="DCX52" s="21"/>
      <c r="DCY52" s="21" t="s">
        <v>24</v>
      </c>
      <c r="DCZ52" s="21"/>
      <c r="DDA52" s="21"/>
      <c r="DDB52" s="23"/>
      <c r="DDC52" s="21"/>
      <c r="DDD52" s="23"/>
      <c r="DDE52" s="21"/>
      <c r="DDF52" s="23"/>
      <c r="DDG52" s="21"/>
      <c r="DDH52" s="23"/>
      <c r="DDI52" s="24"/>
      <c r="DMS52" s="20"/>
      <c r="DMT52" s="21"/>
      <c r="DMU52" s="21" t="s">
        <v>24</v>
      </c>
      <c r="DMV52" s="21"/>
      <c r="DMW52" s="21"/>
      <c r="DMX52" s="23"/>
      <c r="DMY52" s="21"/>
      <c r="DMZ52" s="23"/>
      <c r="DNA52" s="21"/>
      <c r="DNB52" s="23"/>
      <c r="DNC52" s="21"/>
      <c r="DND52" s="23"/>
      <c r="DNE52" s="24"/>
      <c r="DWO52" s="20"/>
      <c r="DWP52" s="21"/>
      <c r="DWQ52" s="21" t="s">
        <v>24</v>
      </c>
      <c r="DWR52" s="21"/>
      <c r="DWS52" s="21"/>
      <c r="DWT52" s="23"/>
      <c r="DWU52" s="21"/>
      <c r="DWV52" s="23"/>
      <c r="DWW52" s="21"/>
      <c r="DWX52" s="23"/>
      <c r="DWY52" s="21"/>
      <c r="DWZ52" s="23"/>
      <c r="DXA52" s="24"/>
      <c r="EGK52" s="20"/>
      <c r="EGL52" s="21"/>
      <c r="EGM52" s="21" t="s">
        <v>24</v>
      </c>
      <c r="EGN52" s="21"/>
      <c r="EGO52" s="21"/>
      <c r="EGP52" s="23"/>
      <c r="EGQ52" s="21"/>
      <c r="EGR52" s="23"/>
      <c r="EGS52" s="21"/>
      <c r="EGT52" s="23"/>
      <c r="EGU52" s="21"/>
      <c r="EGV52" s="23"/>
      <c r="EGW52" s="24"/>
      <c r="EQG52" s="20"/>
      <c r="EQH52" s="21"/>
      <c r="EQI52" s="21" t="s">
        <v>24</v>
      </c>
      <c r="EQJ52" s="21"/>
      <c r="EQK52" s="21"/>
      <c r="EQL52" s="23"/>
      <c r="EQM52" s="21"/>
      <c r="EQN52" s="23"/>
      <c r="EQO52" s="21"/>
      <c r="EQP52" s="23"/>
      <c r="EQQ52" s="21"/>
      <c r="EQR52" s="23"/>
      <c r="EQS52" s="24"/>
      <c r="FAC52" s="20"/>
      <c r="FAD52" s="21"/>
      <c r="FAE52" s="21" t="s">
        <v>24</v>
      </c>
      <c r="FAF52" s="21"/>
      <c r="FAG52" s="21"/>
      <c r="FAH52" s="23"/>
      <c r="FAI52" s="21"/>
      <c r="FAJ52" s="23"/>
      <c r="FAK52" s="21"/>
      <c r="FAL52" s="23"/>
      <c r="FAM52" s="21"/>
      <c r="FAN52" s="23"/>
      <c r="FAO52" s="24"/>
      <c r="FJY52" s="20"/>
      <c r="FJZ52" s="21"/>
      <c r="FKA52" s="21" t="s">
        <v>24</v>
      </c>
      <c r="FKB52" s="21"/>
      <c r="FKC52" s="21"/>
      <c r="FKD52" s="23"/>
      <c r="FKE52" s="21"/>
      <c r="FKF52" s="23"/>
      <c r="FKG52" s="21"/>
      <c r="FKH52" s="23"/>
      <c r="FKI52" s="21"/>
      <c r="FKJ52" s="23"/>
      <c r="FKK52" s="24"/>
      <c r="FTU52" s="20"/>
      <c r="FTV52" s="21"/>
      <c r="FTW52" s="21" t="s">
        <v>24</v>
      </c>
      <c r="FTX52" s="21"/>
      <c r="FTY52" s="21"/>
      <c r="FTZ52" s="23"/>
      <c r="FUA52" s="21"/>
      <c r="FUB52" s="23"/>
      <c r="FUC52" s="21"/>
      <c r="FUD52" s="23"/>
      <c r="FUE52" s="21"/>
      <c r="FUF52" s="23"/>
      <c r="FUG52" s="24"/>
      <c r="GDQ52" s="20"/>
      <c r="GDR52" s="21"/>
      <c r="GDS52" s="21" t="s">
        <v>24</v>
      </c>
      <c r="GDT52" s="21"/>
      <c r="GDU52" s="21"/>
      <c r="GDV52" s="23"/>
      <c r="GDW52" s="21"/>
      <c r="GDX52" s="23"/>
      <c r="GDY52" s="21"/>
      <c r="GDZ52" s="23"/>
      <c r="GEA52" s="21"/>
      <c r="GEB52" s="23"/>
      <c r="GEC52" s="24"/>
      <c r="GNM52" s="20"/>
      <c r="GNN52" s="21"/>
      <c r="GNO52" s="21" t="s">
        <v>24</v>
      </c>
      <c r="GNP52" s="21"/>
      <c r="GNQ52" s="21"/>
      <c r="GNR52" s="23"/>
      <c r="GNS52" s="21"/>
      <c r="GNT52" s="23"/>
      <c r="GNU52" s="21"/>
      <c r="GNV52" s="23"/>
      <c r="GNW52" s="21"/>
      <c r="GNX52" s="23"/>
      <c r="GNY52" s="24"/>
      <c r="GXI52" s="20"/>
      <c r="GXJ52" s="21"/>
      <c r="GXK52" s="21" t="s">
        <v>24</v>
      </c>
      <c r="GXL52" s="21"/>
      <c r="GXM52" s="21"/>
      <c r="GXN52" s="23"/>
      <c r="GXO52" s="21"/>
      <c r="GXP52" s="23"/>
      <c r="GXQ52" s="21"/>
      <c r="GXR52" s="23"/>
      <c r="GXS52" s="21"/>
      <c r="GXT52" s="23"/>
      <c r="GXU52" s="24"/>
      <c r="HHE52" s="20"/>
      <c r="HHF52" s="21"/>
      <c r="HHG52" s="21" t="s">
        <v>24</v>
      </c>
      <c r="HHH52" s="21"/>
      <c r="HHI52" s="21"/>
      <c r="HHJ52" s="23"/>
      <c r="HHK52" s="21"/>
      <c r="HHL52" s="23"/>
      <c r="HHM52" s="21"/>
      <c r="HHN52" s="23"/>
      <c r="HHO52" s="21"/>
      <c r="HHP52" s="23"/>
      <c r="HHQ52" s="24"/>
      <c r="HRA52" s="20"/>
      <c r="HRB52" s="21"/>
      <c r="HRC52" s="21" t="s">
        <v>24</v>
      </c>
      <c r="HRD52" s="21"/>
      <c r="HRE52" s="21"/>
      <c r="HRF52" s="23"/>
      <c r="HRG52" s="21"/>
      <c r="HRH52" s="23"/>
      <c r="HRI52" s="21"/>
      <c r="HRJ52" s="23"/>
      <c r="HRK52" s="21"/>
      <c r="HRL52" s="23"/>
      <c r="HRM52" s="24"/>
      <c r="IAW52" s="20"/>
      <c r="IAX52" s="21"/>
      <c r="IAY52" s="21" t="s">
        <v>24</v>
      </c>
      <c r="IAZ52" s="21"/>
      <c r="IBA52" s="21"/>
      <c r="IBB52" s="23"/>
      <c r="IBC52" s="21"/>
      <c r="IBD52" s="23"/>
      <c r="IBE52" s="21"/>
      <c r="IBF52" s="23"/>
      <c r="IBG52" s="21"/>
      <c r="IBH52" s="23"/>
      <c r="IBI52" s="24"/>
      <c r="IKS52" s="20"/>
      <c r="IKT52" s="21"/>
      <c r="IKU52" s="21" t="s">
        <v>24</v>
      </c>
      <c r="IKV52" s="21"/>
      <c r="IKW52" s="21"/>
      <c r="IKX52" s="23"/>
      <c r="IKY52" s="21"/>
      <c r="IKZ52" s="23"/>
      <c r="ILA52" s="21"/>
      <c r="ILB52" s="23"/>
      <c r="ILC52" s="21"/>
      <c r="ILD52" s="23"/>
      <c r="ILE52" s="24"/>
      <c r="IUO52" s="20"/>
      <c r="IUP52" s="21"/>
      <c r="IUQ52" s="21" t="s">
        <v>24</v>
      </c>
      <c r="IUR52" s="21"/>
      <c r="IUS52" s="21"/>
      <c r="IUT52" s="23"/>
      <c r="IUU52" s="21"/>
      <c r="IUV52" s="23"/>
      <c r="IUW52" s="21"/>
      <c r="IUX52" s="23"/>
      <c r="IUY52" s="21"/>
      <c r="IUZ52" s="23"/>
      <c r="IVA52" s="24"/>
      <c r="JEK52" s="20"/>
      <c r="JEL52" s="21"/>
      <c r="JEM52" s="21" t="s">
        <v>24</v>
      </c>
      <c r="JEN52" s="21"/>
      <c r="JEO52" s="21"/>
      <c r="JEP52" s="23"/>
      <c r="JEQ52" s="21"/>
      <c r="JER52" s="23"/>
      <c r="JES52" s="21"/>
      <c r="JET52" s="23"/>
      <c r="JEU52" s="21"/>
      <c r="JEV52" s="23"/>
      <c r="JEW52" s="24"/>
      <c r="JOG52" s="20"/>
      <c r="JOH52" s="21"/>
      <c r="JOI52" s="21" t="s">
        <v>24</v>
      </c>
      <c r="JOJ52" s="21"/>
      <c r="JOK52" s="21"/>
      <c r="JOL52" s="23"/>
      <c r="JOM52" s="21"/>
      <c r="JON52" s="23"/>
      <c r="JOO52" s="21"/>
      <c r="JOP52" s="23"/>
      <c r="JOQ52" s="21"/>
      <c r="JOR52" s="23"/>
      <c r="JOS52" s="24"/>
      <c r="JYC52" s="20"/>
      <c r="JYD52" s="21"/>
      <c r="JYE52" s="21" t="s">
        <v>24</v>
      </c>
      <c r="JYF52" s="21"/>
      <c r="JYG52" s="21"/>
      <c r="JYH52" s="23"/>
      <c r="JYI52" s="21"/>
      <c r="JYJ52" s="23"/>
      <c r="JYK52" s="21"/>
      <c r="JYL52" s="23"/>
      <c r="JYM52" s="21"/>
      <c r="JYN52" s="23"/>
      <c r="JYO52" s="24"/>
      <c r="KHY52" s="20"/>
      <c r="KHZ52" s="21"/>
      <c r="KIA52" s="21" t="s">
        <v>24</v>
      </c>
      <c r="KIB52" s="21"/>
      <c r="KIC52" s="21"/>
      <c r="KID52" s="23"/>
      <c r="KIE52" s="21"/>
      <c r="KIF52" s="23"/>
      <c r="KIG52" s="21"/>
      <c r="KIH52" s="23"/>
      <c r="KII52" s="21"/>
      <c r="KIJ52" s="23"/>
      <c r="KIK52" s="24"/>
      <c r="KRU52" s="20"/>
      <c r="KRV52" s="21"/>
      <c r="KRW52" s="21" t="s">
        <v>24</v>
      </c>
      <c r="KRX52" s="21"/>
      <c r="KRY52" s="21"/>
      <c r="KRZ52" s="23"/>
      <c r="KSA52" s="21"/>
      <c r="KSB52" s="23"/>
      <c r="KSC52" s="21"/>
      <c r="KSD52" s="23"/>
      <c r="KSE52" s="21"/>
      <c r="KSF52" s="23"/>
      <c r="KSG52" s="24"/>
      <c r="LBQ52" s="20"/>
      <c r="LBR52" s="21"/>
      <c r="LBS52" s="21" t="s">
        <v>24</v>
      </c>
      <c r="LBT52" s="21"/>
      <c r="LBU52" s="21"/>
      <c r="LBV52" s="23"/>
      <c r="LBW52" s="21"/>
      <c r="LBX52" s="23"/>
      <c r="LBY52" s="21"/>
      <c r="LBZ52" s="23"/>
      <c r="LCA52" s="21"/>
      <c r="LCB52" s="23"/>
      <c r="LCC52" s="24"/>
      <c r="LLM52" s="20"/>
      <c r="LLN52" s="21"/>
      <c r="LLO52" s="21" t="s">
        <v>24</v>
      </c>
      <c r="LLP52" s="21"/>
      <c r="LLQ52" s="21"/>
      <c r="LLR52" s="23"/>
      <c r="LLS52" s="21"/>
      <c r="LLT52" s="23"/>
      <c r="LLU52" s="21"/>
      <c r="LLV52" s="23"/>
      <c r="LLW52" s="21"/>
      <c r="LLX52" s="23"/>
      <c r="LLY52" s="24"/>
      <c r="LVI52" s="20"/>
      <c r="LVJ52" s="21"/>
      <c r="LVK52" s="21" t="s">
        <v>24</v>
      </c>
      <c r="LVL52" s="21"/>
      <c r="LVM52" s="21"/>
      <c r="LVN52" s="23"/>
      <c r="LVO52" s="21"/>
      <c r="LVP52" s="23"/>
      <c r="LVQ52" s="21"/>
      <c r="LVR52" s="23"/>
      <c r="LVS52" s="21"/>
      <c r="LVT52" s="23"/>
      <c r="LVU52" s="24"/>
      <c r="MFE52" s="20"/>
      <c r="MFF52" s="21"/>
      <c r="MFG52" s="21" t="s">
        <v>24</v>
      </c>
      <c r="MFH52" s="21"/>
      <c r="MFI52" s="21"/>
      <c r="MFJ52" s="23"/>
      <c r="MFK52" s="21"/>
      <c r="MFL52" s="23"/>
      <c r="MFM52" s="21"/>
      <c r="MFN52" s="23"/>
      <c r="MFO52" s="21"/>
      <c r="MFP52" s="23"/>
      <c r="MFQ52" s="24"/>
      <c r="MPA52" s="20"/>
      <c r="MPB52" s="21"/>
      <c r="MPC52" s="21" t="s">
        <v>24</v>
      </c>
      <c r="MPD52" s="21"/>
      <c r="MPE52" s="21"/>
      <c r="MPF52" s="23"/>
      <c r="MPG52" s="21"/>
      <c r="MPH52" s="23"/>
      <c r="MPI52" s="21"/>
      <c r="MPJ52" s="23"/>
      <c r="MPK52" s="21"/>
      <c r="MPL52" s="23"/>
      <c r="MPM52" s="24"/>
      <c r="MYW52" s="20"/>
      <c r="MYX52" s="21"/>
      <c r="MYY52" s="21" t="s">
        <v>24</v>
      </c>
      <c r="MYZ52" s="21"/>
      <c r="MZA52" s="21"/>
      <c r="MZB52" s="23"/>
      <c r="MZC52" s="21"/>
      <c r="MZD52" s="23"/>
      <c r="MZE52" s="21"/>
      <c r="MZF52" s="23"/>
      <c r="MZG52" s="21"/>
      <c r="MZH52" s="23"/>
      <c r="MZI52" s="24"/>
      <c r="NIS52" s="20"/>
      <c r="NIT52" s="21"/>
      <c r="NIU52" s="21" t="s">
        <v>24</v>
      </c>
      <c r="NIV52" s="21"/>
      <c r="NIW52" s="21"/>
      <c r="NIX52" s="23"/>
      <c r="NIY52" s="21"/>
      <c r="NIZ52" s="23"/>
      <c r="NJA52" s="21"/>
      <c r="NJB52" s="23"/>
      <c r="NJC52" s="21"/>
      <c r="NJD52" s="23"/>
      <c r="NJE52" s="24"/>
      <c r="NSO52" s="20"/>
      <c r="NSP52" s="21"/>
      <c r="NSQ52" s="21" t="s">
        <v>24</v>
      </c>
      <c r="NSR52" s="21"/>
      <c r="NSS52" s="21"/>
      <c r="NST52" s="23"/>
      <c r="NSU52" s="21"/>
      <c r="NSV52" s="23"/>
      <c r="NSW52" s="21"/>
      <c r="NSX52" s="23"/>
      <c r="NSY52" s="21"/>
      <c r="NSZ52" s="23"/>
      <c r="NTA52" s="24"/>
      <c r="OCK52" s="20"/>
      <c r="OCL52" s="21"/>
      <c r="OCM52" s="21" t="s">
        <v>24</v>
      </c>
      <c r="OCN52" s="21"/>
      <c r="OCO52" s="21"/>
      <c r="OCP52" s="23"/>
      <c r="OCQ52" s="21"/>
      <c r="OCR52" s="23"/>
      <c r="OCS52" s="21"/>
      <c r="OCT52" s="23"/>
      <c r="OCU52" s="21"/>
      <c r="OCV52" s="23"/>
      <c r="OCW52" s="24"/>
      <c r="OMG52" s="20"/>
      <c r="OMH52" s="21"/>
      <c r="OMI52" s="21" t="s">
        <v>24</v>
      </c>
      <c r="OMJ52" s="21"/>
      <c r="OMK52" s="21"/>
      <c r="OML52" s="23"/>
      <c r="OMM52" s="21"/>
      <c r="OMN52" s="23"/>
      <c r="OMO52" s="21"/>
      <c r="OMP52" s="23"/>
      <c r="OMQ52" s="21"/>
      <c r="OMR52" s="23"/>
      <c r="OMS52" s="24"/>
      <c r="OWC52" s="20"/>
      <c r="OWD52" s="21"/>
      <c r="OWE52" s="21" t="s">
        <v>24</v>
      </c>
      <c r="OWF52" s="21"/>
      <c r="OWG52" s="21"/>
      <c r="OWH52" s="23"/>
      <c r="OWI52" s="21"/>
      <c r="OWJ52" s="23"/>
      <c r="OWK52" s="21"/>
      <c r="OWL52" s="23"/>
      <c r="OWM52" s="21"/>
      <c r="OWN52" s="23"/>
      <c r="OWO52" s="24"/>
      <c r="PFY52" s="20"/>
      <c r="PFZ52" s="21"/>
      <c r="PGA52" s="21" t="s">
        <v>24</v>
      </c>
      <c r="PGB52" s="21"/>
      <c r="PGC52" s="21"/>
      <c r="PGD52" s="23"/>
      <c r="PGE52" s="21"/>
      <c r="PGF52" s="23"/>
      <c r="PGG52" s="21"/>
      <c r="PGH52" s="23"/>
      <c r="PGI52" s="21"/>
      <c r="PGJ52" s="23"/>
      <c r="PGK52" s="24"/>
      <c r="PPU52" s="20"/>
      <c r="PPV52" s="21"/>
      <c r="PPW52" s="21" t="s">
        <v>24</v>
      </c>
      <c r="PPX52" s="21"/>
      <c r="PPY52" s="21"/>
      <c r="PPZ52" s="23"/>
      <c r="PQA52" s="21"/>
      <c r="PQB52" s="23"/>
      <c r="PQC52" s="21"/>
      <c r="PQD52" s="23"/>
      <c r="PQE52" s="21"/>
      <c r="PQF52" s="23"/>
      <c r="PQG52" s="24"/>
      <c r="PZQ52" s="20"/>
      <c r="PZR52" s="21"/>
      <c r="PZS52" s="21" t="s">
        <v>24</v>
      </c>
      <c r="PZT52" s="21"/>
      <c r="PZU52" s="21"/>
      <c r="PZV52" s="23"/>
      <c r="PZW52" s="21"/>
      <c r="PZX52" s="23"/>
      <c r="PZY52" s="21"/>
      <c r="PZZ52" s="23"/>
      <c r="QAA52" s="21"/>
      <c r="QAB52" s="23"/>
      <c r="QAC52" s="24"/>
      <c r="QJM52" s="20"/>
      <c r="QJN52" s="21"/>
      <c r="QJO52" s="21" t="s">
        <v>24</v>
      </c>
      <c r="QJP52" s="21"/>
      <c r="QJQ52" s="21"/>
      <c r="QJR52" s="23"/>
      <c r="QJS52" s="21"/>
      <c r="QJT52" s="23"/>
      <c r="QJU52" s="21"/>
      <c r="QJV52" s="23"/>
      <c r="QJW52" s="21"/>
      <c r="QJX52" s="23"/>
      <c r="QJY52" s="24"/>
      <c r="QTI52" s="20"/>
      <c r="QTJ52" s="21"/>
      <c r="QTK52" s="21" t="s">
        <v>24</v>
      </c>
      <c r="QTL52" s="21"/>
      <c r="QTM52" s="21"/>
      <c r="QTN52" s="23"/>
      <c r="QTO52" s="21"/>
      <c r="QTP52" s="23"/>
      <c r="QTQ52" s="21"/>
      <c r="QTR52" s="23"/>
      <c r="QTS52" s="21"/>
      <c r="QTT52" s="23"/>
      <c r="QTU52" s="24"/>
      <c r="RDE52" s="20"/>
      <c r="RDF52" s="21"/>
      <c r="RDG52" s="21" t="s">
        <v>24</v>
      </c>
      <c r="RDH52" s="21"/>
      <c r="RDI52" s="21"/>
      <c r="RDJ52" s="23"/>
      <c r="RDK52" s="21"/>
      <c r="RDL52" s="23"/>
      <c r="RDM52" s="21"/>
      <c r="RDN52" s="23"/>
      <c r="RDO52" s="21"/>
      <c r="RDP52" s="23"/>
      <c r="RDQ52" s="24"/>
      <c r="RNA52" s="20"/>
      <c r="RNB52" s="21"/>
      <c r="RNC52" s="21" t="s">
        <v>24</v>
      </c>
      <c r="RND52" s="21"/>
      <c r="RNE52" s="21"/>
      <c r="RNF52" s="23"/>
      <c r="RNG52" s="21"/>
      <c r="RNH52" s="23"/>
      <c r="RNI52" s="21"/>
      <c r="RNJ52" s="23"/>
      <c r="RNK52" s="21"/>
      <c r="RNL52" s="23"/>
      <c r="RNM52" s="24"/>
      <c r="RWW52" s="20"/>
      <c r="RWX52" s="21"/>
      <c r="RWY52" s="21" t="s">
        <v>24</v>
      </c>
      <c r="RWZ52" s="21"/>
      <c r="RXA52" s="21"/>
      <c r="RXB52" s="23"/>
      <c r="RXC52" s="21"/>
      <c r="RXD52" s="23"/>
      <c r="RXE52" s="21"/>
      <c r="RXF52" s="23"/>
      <c r="RXG52" s="21"/>
      <c r="RXH52" s="23"/>
      <c r="RXI52" s="24"/>
      <c r="SGS52" s="20"/>
      <c r="SGT52" s="21"/>
      <c r="SGU52" s="21" t="s">
        <v>24</v>
      </c>
      <c r="SGV52" s="21"/>
      <c r="SGW52" s="21"/>
      <c r="SGX52" s="23"/>
      <c r="SGY52" s="21"/>
      <c r="SGZ52" s="23"/>
      <c r="SHA52" s="21"/>
      <c r="SHB52" s="23"/>
      <c r="SHC52" s="21"/>
      <c r="SHD52" s="23"/>
      <c r="SHE52" s="24"/>
      <c r="SQO52" s="20"/>
      <c r="SQP52" s="21"/>
      <c r="SQQ52" s="21" t="s">
        <v>24</v>
      </c>
      <c r="SQR52" s="21"/>
      <c r="SQS52" s="21"/>
      <c r="SQT52" s="23"/>
      <c r="SQU52" s="21"/>
      <c r="SQV52" s="23"/>
      <c r="SQW52" s="21"/>
      <c r="SQX52" s="23"/>
      <c r="SQY52" s="21"/>
      <c r="SQZ52" s="23"/>
      <c r="SRA52" s="24"/>
      <c r="TAK52" s="20"/>
      <c r="TAL52" s="21"/>
      <c r="TAM52" s="21" t="s">
        <v>24</v>
      </c>
      <c r="TAN52" s="21"/>
      <c r="TAO52" s="21"/>
      <c r="TAP52" s="23"/>
      <c r="TAQ52" s="21"/>
      <c r="TAR52" s="23"/>
      <c r="TAS52" s="21"/>
      <c r="TAT52" s="23"/>
      <c r="TAU52" s="21"/>
      <c r="TAV52" s="23"/>
      <c r="TAW52" s="24"/>
      <c r="TKG52" s="20"/>
      <c r="TKH52" s="21"/>
      <c r="TKI52" s="21" t="s">
        <v>24</v>
      </c>
      <c r="TKJ52" s="21"/>
      <c r="TKK52" s="21"/>
      <c r="TKL52" s="23"/>
      <c r="TKM52" s="21"/>
      <c r="TKN52" s="23"/>
      <c r="TKO52" s="21"/>
      <c r="TKP52" s="23"/>
      <c r="TKQ52" s="21"/>
      <c r="TKR52" s="23"/>
      <c r="TKS52" s="24"/>
      <c r="TUC52" s="20"/>
      <c r="TUD52" s="21"/>
      <c r="TUE52" s="21" t="s">
        <v>24</v>
      </c>
      <c r="TUF52" s="21"/>
      <c r="TUG52" s="21"/>
      <c r="TUH52" s="23"/>
      <c r="TUI52" s="21"/>
      <c r="TUJ52" s="23"/>
      <c r="TUK52" s="21"/>
      <c r="TUL52" s="23"/>
      <c r="TUM52" s="21"/>
      <c r="TUN52" s="23"/>
      <c r="TUO52" s="24"/>
      <c r="UDY52" s="20"/>
      <c r="UDZ52" s="21"/>
      <c r="UEA52" s="21" t="s">
        <v>24</v>
      </c>
      <c r="UEB52" s="21"/>
      <c r="UEC52" s="21"/>
      <c r="UED52" s="23"/>
      <c r="UEE52" s="21"/>
      <c r="UEF52" s="23"/>
      <c r="UEG52" s="21"/>
      <c r="UEH52" s="23"/>
      <c r="UEI52" s="21"/>
      <c r="UEJ52" s="23"/>
      <c r="UEK52" s="24"/>
      <c r="UNU52" s="20"/>
      <c r="UNV52" s="21"/>
      <c r="UNW52" s="21" t="s">
        <v>24</v>
      </c>
      <c r="UNX52" s="21"/>
      <c r="UNY52" s="21"/>
      <c r="UNZ52" s="23"/>
      <c r="UOA52" s="21"/>
      <c r="UOB52" s="23"/>
      <c r="UOC52" s="21"/>
      <c r="UOD52" s="23"/>
      <c r="UOE52" s="21"/>
      <c r="UOF52" s="23"/>
      <c r="UOG52" s="24"/>
      <c r="UXQ52" s="20"/>
      <c r="UXR52" s="21"/>
      <c r="UXS52" s="21" t="s">
        <v>24</v>
      </c>
      <c r="UXT52" s="21"/>
      <c r="UXU52" s="21"/>
      <c r="UXV52" s="23"/>
      <c r="UXW52" s="21"/>
      <c r="UXX52" s="23"/>
      <c r="UXY52" s="21"/>
      <c r="UXZ52" s="23"/>
      <c r="UYA52" s="21"/>
      <c r="UYB52" s="23"/>
      <c r="UYC52" s="24"/>
      <c r="VHM52" s="20"/>
      <c r="VHN52" s="21"/>
      <c r="VHO52" s="21" t="s">
        <v>24</v>
      </c>
      <c r="VHP52" s="21"/>
      <c r="VHQ52" s="21"/>
      <c r="VHR52" s="23"/>
      <c r="VHS52" s="21"/>
      <c r="VHT52" s="23"/>
      <c r="VHU52" s="21"/>
      <c r="VHV52" s="23"/>
      <c r="VHW52" s="21"/>
      <c r="VHX52" s="23"/>
      <c r="VHY52" s="24"/>
      <c r="VRI52" s="20"/>
      <c r="VRJ52" s="21"/>
      <c r="VRK52" s="21" t="s">
        <v>24</v>
      </c>
      <c r="VRL52" s="21"/>
      <c r="VRM52" s="21"/>
      <c r="VRN52" s="23"/>
      <c r="VRO52" s="21"/>
      <c r="VRP52" s="23"/>
      <c r="VRQ52" s="21"/>
      <c r="VRR52" s="23"/>
      <c r="VRS52" s="21"/>
      <c r="VRT52" s="23"/>
      <c r="VRU52" s="24"/>
      <c r="WBE52" s="20"/>
      <c r="WBF52" s="21"/>
      <c r="WBG52" s="21" t="s">
        <v>24</v>
      </c>
      <c r="WBH52" s="21"/>
      <c r="WBI52" s="21"/>
      <c r="WBJ52" s="23"/>
      <c r="WBK52" s="21"/>
      <c r="WBL52" s="23"/>
      <c r="WBM52" s="21"/>
      <c r="WBN52" s="23"/>
      <c r="WBO52" s="21"/>
      <c r="WBP52" s="23"/>
      <c r="WBQ52" s="24"/>
      <c r="WLA52" s="20"/>
      <c r="WLB52" s="21"/>
      <c r="WLC52" s="21" t="s">
        <v>24</v>
      </c>
      <c r="WLD52" s="21"/>
      <c r="WLE52" s="21"/>
      <c r="WLF52" s="23"/>
      <c r="WLG52" s="21"/>
      <c r="WLH52" s="23"/>
      <c r="WLI52" s="21"/>
      <c r="WLJ52" s="23"/>
      <c r="WLK52" s="21"/>
      <c r="WLL52" s="23"/>
      <c r="WLM52" s="24"/>
      <c r="WUW52" s="20"/>
      <c r="WUX52" s="21"/>
      <c r="WUY52" s="21" t="s">
        <v>24</v>
      </c>
      <c r="WUZ52" s="21"/>
      <c r="WVA52" s="21"/>
      <c r="WVB52" s="23"/>
      <c r="WVC52" s="21"/>
      <c r="WVD52" s="23"/>
      <c r="WVE52" s="21"/>
      <c r="WVF52" s="23"/>
      <c r="WVG52" s="21"/>
      <c r="WVH52" s="23"/>
      <c r="WVI52" s="24"/>
    </row>
    <row r="53" spans="1:16129" s="25" customFormat="1" x14ac:dyDescent="0.25">
      <c r="A53" s="20"/>
      <c r="B53" s="41" t="s">
        <v>55</v>
      </c>
      <c r="C53" s="21" t="s">
        <v>34</v>
      </c>
      <c r="D53" s="56">
        <v>1</v>
      </c>
      <c r="E53" s="56"/>
      <c r="F53" s="56"/>
      <c r="G53" s="56"/>
      <c r="H53" s="56"/>
      <c r="I53" s="56"/>
      <c r="J53" s="56"/>
      <c r="K53" s="57"/>
      <c r="L53" s="5" t="s">
        <v>76</v>
      </c>
      <c r="IK53" s="20"/>
      <c r="IL53" s="21" t="s">
        <v>40</v>
      </c>
      <c r="IM53" s="41" t="s">
        <v>41</v>
      </c>
      <c r="IN53" s="21" t="s">
        <v>34</v>
      </c>
      <c r="IO53" s="21"/>
      <c r="IP53" s="23">
        <f>IP49</f>
        <v>22</v>
      </c>
      <c r="IQ53" s="23">
        <f>42.5/1.18</f>
        <v>36.016949152542374</v>
      </c>
      <c r="IR53" s="23">
        <f>IP53*IQ53</f>
        <v>792.37288135593224</v>
      </c>
      <c r="IS53" s="21"/>
      <c r="IT53" s="23"/>
      <c r="IU53" s="21"/>
      <c r="IV53" s="23"/>
      <c r="IW53" s="24">
        <f>IR53+IT53+IV53</f>
        <v>792.37288135593224</v>
      </c>
      <c r="SG53" s="20"/>
      <c r="SH53" s="21" t="s">
        <v>40</v>
      </c>
      <c r="SI53" s="41" t="s">
        <v>41</v>
      </c>
      <c r="SJ53" s="21" t="s">
        <v>34</v>
      </c>
      <c r="SK53" s="21"/>
      <c r="SL53" s="23">
        <f>SL49</f>
        <v>22</v>
      </c>
      <c r="SM53" s="23">
        <f>42.5/1.18</f>
        <v>36.016949152542374</v>
      </c>
      <c r="SN53" s="23">
        <f>SL53*SM53</f>
        <v>792.37288135593224</v>
      </c>
      <c r="SO53" s="21"/>
      <c r="SP53" s="23"/>
      <c r="SQ53" s="21"/>
      <c r="SR53" s="23"/>
      <c r="SS53" s="24">
        <f>SN53+SP53+SR53</f>
        <v>792.37288135593224</v>
      </c>
      <c r="ACC53" s="20"/>
      <c r="ACD53" s="21" t="s">
        <v>40</v>
      </c>
      <c r="ACE53" s="41" t="s">
        <v>41</v>
      </c>
      <c r="ACF53" s="21" t="s">
        <v>34</v>
      </c>
      <c r="ACG53" s="21"/>
      <c r="ACH53" s="23">
        <f>ACH49</f>
        <v>22</v>
      </c>
      <c r="ACI53" s="23">
        <f>42.5/1.18</f>
        <v>36.016949152542374</v>
      </c>
      <c r="ACJ53" s="23">
        <f>ACH53*ACI53</f>
        <v>792.37288135593224</v>
      </c>
      <c r="ACK53" s="21"/>
      <c r="ACL53" s="23"/>
      <c r="ACM53" s="21"/>
      <c r="ACN53" s="23"/>
      <c r="ACO53" s="24">
        <f>ACJ53+ACL53+ACN53</f>
        <v>792.37288135593224</v>
      </c>
      <c r="ALY53" s="20"/>
      <c r="ALZ53" s="21" t="s">
        <v>40</v>
      </c>
      <c r="AMA53" s="41" t="s">
        <v>41</v>
      </c>
      <c r="AMB53" s="21" t="s">
        <v>34</v>
      </c>
      <c r="AMC53" s="21"/>
      <c r="AMD53" s="23">
        <f>AMD49</f>
        <v>22</v>
      </c>
      <c r="AME53" s="23">
        <f>42.5/1.18</f>
        <v>36.016949152542374</v>
      </c>
      <c r="AMF53" s="23">
        <f>AMD53*AME53</f>
        <v>792.37288135593224</v>
      </c>
      <c r="AMG53" s="21"/>
      <c r="AMH53" s="23"/>
      <c r="AMI53" s="21"/>
      <c r="AMJ53" s="23"/>
      <c r="AMK53" s="24">
        <f>AMF53+AMH53+AMJ53</f>
        <v>792.37288135593224</v>
      </c>
      <c r="AVU53" s="20"/>
      <c r="AVV53" s="21" t="s">
        <v>40</v>
      </c>
      <c r="AVW53" s="41" t="s">
        <v>41</v>
      </c>
      <c r="AVX53" s="21" t="s">
        <v>34</v>
      </c>
      <c r="AVY53" s="21"/>
      <c r="AVZ53" s="23">
        <f>AVZ49</f>
        <v>22</v>
      </c>
      <c r="AWA53" s="23">
        <f>42.5/1.18</f>
        <v>36.016949152542374</v>
      </c>
      <c r="AWB53" s="23">
        <f>AVZ53*AWA53</f>
        <v>792.37288135593224</v>
      </c>
      <c r="AWC53" s="21"/>
      <c r="AWD53" s="23"/>
      <c r="AWE53" s="21"/>
      <c r="AWF53" s="23"/>
      <c r="AWG53" s="24">
        <f>AWB53+AWD53+AWF53</f>
        <v>792.37288135593224</v>
      </c>
      <c r="BFQ53" s="20"/>
      <c r="BFR53" s="21" t="s">
        <v>40</v>
      </c>
      <c r="BFS53" s="41" t="s">
        <v>41</v>
      </c>
      <c r="BFT53" s="21" t="s">
        <v>34</v>
      </c>
      <c r="BFU53" s="21"/>
      <c r="BFV53" s="23">
        <f>BFV49</f>
        <v>22</v>
      </c>
      <c r="BFW53" s="23">
        <f>42.5/1.18</f>
        <v>36.016949152542374</v>
      </c>
      <c r="BFX53" s="23">
        <f>BFV53*BFW53</f>
        <v>792.37288135593224</v>
      </c>
      <c r="BFY53" s="21"/>
      <c r="BFZ53" s="23"/>
      <c r="BGA53" s="21"/>
      <c r="BGB53" s="23"/>
      <c r="BGC53" s="24">
        <f>BFX53+BFZ53+BGB53</f>
        <v>792.37288135593224</v>
      </c>
      <c r="BPM53" s="20"/>
      <c r="BPN53" s="21" t="s">
        <v>40</v>
      </c>
      <c r="BPO53" s="41" t="s">
        <v>41</v>
      </c>
      <c r="BPP53" s="21" t="s">
        <v>34</v>
      </c>
      <c r="BPQ53" s="21"/>
      <c r="BPR53" s="23">
        <f>BPR49</f>
        <v>22</v>
      </c>
      <c r="BPS53" s="23">
        <f>42.5/1.18</f>
        <v>36.016949152542374</v>
      </c>
      <c r="BPT53" s="23">
        <f>BPR53*BPS53</f>
        <v>792.37288135593224</v>
      </c>
      <c r="BPU53" s="21"/>
      <c r="BPV53" s="23"/>
      <c r="BPW53" s="21"/>
      <c r="BPX53" s="23"/>
      <c r="BPY53" s="24">
        <f>BPT53+BPV53+BPX53</f>
        <v>792.37288135593224</v>
      </c>
      <c r="BZI53" s="20"/>
      <c r="BZJ53" s="21" t="s">
        <v>40</v>
      </c>
      <c r="BZK53" s="41" t="s">
        <v>41</v>
      </c>
      <c r="BZL53" s="21" t="s">
        <v>34</v>
      </c>
      <c r="BZM53" s="21"/>
      <c r="BZN53" s="23">
        <f>BZN49</f>
        <v>22</v>
      </c>
      <c r="BZO53" s="23">
        <f>42.5/1.18</f>
        <v>36.016949152542374</v>
      </c>
      <c r="BZP53" s="23">
        <f>BZN53*BZO53</f>
        <v>792.37288135593224</v>
      </c>
      <c r="BZQ53" s="21"/>
      <c r="BZR53" s="23"/>
      <c r="BZS53" s="21"/>
      <c r="BZT53" s="23"/>
      <c r="BZU53" s="24">
        <f>BZP53+BZR53+BZT53</f>
        <v>792.37288135593224</v>
      </c>
      <c r="CJE53" s="20"/>
      <c r="CJF53" s="21" t="s">
        <v>40</v>
      </c>
      <c r="CJG53" s="41" t="s">
        <v>41</v>
      </c>
      <c r="CJH53" s="21" t="s">
        <v>34</v>
      </c>
      <c r="CJI53" s="21"/>
      <c r="CJJ53" s="23">
        <f>CJJ49</f>
        <v>22</v>
      </c>
      <c r="CJK53" s="23">
        <f>42.5/1.18</f>
        <v>36.016949152542374</v>
      </c>
      <c r="CJL53" s="23">
        <f>CJJ53*CJK53</f>
        <v>792.37288135593224</v>
      </c>
      <c r="CJM53" s="21"/>
      <c r="CJN53" s="23"/>
      <c r="CJO53" s="21"/>
      <c r="CJP53" s="23"/>
      <c r="CJQ53" s="24">
        <f>CJL53+CJN53+CJP53</f>
        <v>792.37288135593224</v>
      </c>
      <c r="CTA53" s="20"/>
      <c r="CTB53" s="21" t="s">
        <v>40</v>
      </c>
      <c r="CTC53" s="41" t="s">
        <v>41</v>
      </c>
      <c r="CTD53" s="21" t="s">
        <v>34</v>
      </c>
      <c r="CTE53" s="21"/>
      <c r="CTF53" s="23">
        <f>CTF49</f>
        <v>22</v>
      </c>
      <c r="CTG53" s="23">
        <f>42.5/1.18</f>
        <v>36.016949152542374</v>
      </c>
      <c r="CTH53" s="23">
        <f>CTF53*CTG53</f>
        <v>792.37288135593224</v>
      </c>
      <c r="CTI53" s="21"/>
      <c r="CTJ53" s="23"/>
      <c r="CTK53" s="21"/>
      <c r="CTL53" s="23"/>
      <c r="CTM53" s="24">
        <f>CTH53+CTJ53+CTL53</f>
        <v>792.37288135593224</v>
      </c>
      <c r="DCW53" s="20"/>
      <c r="DCX53" s="21" t="s">
        <v>40</v>
      </c>
      <c r="DCY53" s="41" t="s">
        <v>41</v>
      </c>
      <c r="DCZ53" s="21" t="s">
        <v>34</v>
      </c>
      <c r="DDA53" s="21"/>
      <c r="DDB53" s="23">
        <f>DDB49</f>
        <v>22</v>
      </c>
      <c r="DDC53" s="23">
        <f>42.5/1.18</f>
        <v>36.016949152542374</v>
      </c>
      <c r="DDD53" s="23">
        <f>DDB53*DDC53</f>
        <v>792.37288135593224</v>
      </c>
      <c r="DDE53" s="21"/>
      <c r="DDF53" s="23"/>
      <c r="DDG53" s="21"/>
      <c r="DDH53" s="23"/>
      <c r="DDI53" s="24">
        <f>DDD53+DDF53+DDH53</f>
        <v>792.37288135593224</v>
      </c>
      <c r="DMS53" s="20"/>
      <c r="DMT53" s="21" t="s">
        <v>40</v>
      </c>
      <c r="DMU53" s="41" t="s">
        <v>41</v>
      </c>
      <c r="DMV53" s="21" t="s">
        <v>34</v>
      </c>
      <c r="DMW53" s="21"/>
      <c r="DMX53" s="23">
        <f>DMX49</f>
        <v>22</v>
      </c>
      <c r="DMY53" s="23">
        <f>42.5/1.18</f>
        <v>36.016949152542374</v>
      </c>
      <c r="DMZ53" s="23">
        <f>DMX53*DMY53</f>
        <v>792.37288135593224</v>
      </c>
      <c r="DNA53" s="21"/>
      <c r="DNB53" s="23"/>
      <c r="DNC53" s="21"/>
      <c r="DND53" s="23"/>
      <c r="DNE53" s="24">
        <f>DMZ53+DNB53+DND53</f>
        <v>792.37288135593224</v>
      </c>
      <c r="DWO53" s="20"/>
      <c r="DWP53" s="21" t="s">
        <v>40</v>
      </c>
      <c r="DWQ53" s="41" t="s">
        <v>41</v>
      </c>
      <c r="DWR53" s="21" t="s">
        <v>34</v>
      </c>
      <c r="DWS53" s="21"/>
      <c r="DWT53" s="23">
        <f>DWT49</f>
        <v>22</v>
      </c>
      <c r="DWU53" s="23">
        <f>42.5/1.18</f>
        <v>36.016949152542374</v>
      </c>
      <c r="DWV53" s="23">
        <f>DWT53*DWU53</f>
        <v>792.37288135593224</v>
      </c>
      <c r="DWW53" s="21"/>
      <c r="DWX53" s="23"/>
      <c r="DWY53" s="21"/>
      <c r="DWZ53" s="23"/>
      <c r="DXA53" s="24">
        <f>DWV53+DWX53+DWZ53</f>
        <v>792.37288135593224</v>
      </c>
      <c r="EGK53" s="20"/>
      <c r="EGL53" s="21" t="s">
        <v>40</v>
      </c>
      <c r="EGM53" s="41" t="s">
        <v>41</v>
      </c>
      <c r="EGN53" s="21" t="s">
        <v>34</v>
      </c>
      <c r="EGO53" s="21"/>
      <c r="EGP53" s="23">
        <f>EGP49</f>
        <v>22</v>
      </c>
      <c r="EGQ53" s="23">
        <f>42.5/1.18</f>
        <v>36.016949152542374</v>
      </c>
      <c r="EGR53" s="23">
        <f>EGP53*EGQ53</f>
        <v>792.37288135593224</v>
      </c>
      <c r="EGS53" s="21"/>
      <c r="EGT53" s="23"/>
      <c r="EGU53" s="21"/>
      <c r="EGV53" s="23"/>
      <c r="EGW53" s="24">
        <f>EGR53+EGT53+EGV53</f>
        <v>792.37288135593224</v>
      </c>
      <c r="EQG53" s="20"/>
      <c r="EQH53" s="21" t="s">
        <v>40</v>
      </c>
      <c r="EQI53" s="41" t="s">
        <v>41</v>
      </c>
      <c r="EQJ53" s="21" t="s">
        <v>34</v>
      </c>
      <c r="EQK53" s="21"/>
      <c r="EQL53" s="23">
        <f>EQL49</f>
        <v>22</v>
      </c>
      <c r="EQM53" s="23">
        <f>42.5/1.18</f>
        <v>36.016949152542374</v>
      </c>
      <c r="EQN53" s="23">
        <f>EQL53*EQM53</f>
        <v>792.37288135593224</v>
      </c>
      <c r="EQO53" s="21"/>
      <c r="EQP53" s="23"/>
      <c r="EQQ53" s="21"/>
      <c r="EQR53" s="23"/>
      <c r="EQS53" s="24">
        <f>EQN53+EQP53+EQR53</f>
        <v>792.37288135593224</v>
      </c>
      <c r="FAC53" s="20"/>
      <c r="FAD53" s="21" t="s">
        <v>40</v>
      </c>
      <c r="FAE53" s="41" t="s">
        <v>41</v>
      </c>
      <c r="FAF53" s="21" t="s">
        <v>34</v>
      </c>
      <c r="FAG53" s="21"/>
      <c r="FAH53" s="23">
        <f>FAH49</f>
        <v>22</v>
      </c>
      <c r="FAI53" s="23">
        <f>42.5/1.18</f>
        <v>36.016949152542374</v>
      </c>
      <c r="FAJ53" s="23">
        <f>FAH53*FAI53</f>
        <v>792.37288135593224</v>
      </c>
      <c r="FAK53" s="21"/>
      <c r="FAL53" s="23"/>
      <c r="FAM53" s="21"/>
      <c r="FAN53" s="23"/>
      <c r="FAO53" s="24">
        <f>FAJ53+FAL53+FAN53</f>
        <v>792.37288135593224</v>
      </c>
      <c r="FJY53" s="20"/>
      <c r="FJZ53" s="21" t="s">
        <v>40</v>
      </c>
      <c r="FKA53" s="41" t="s">
        <v>41</v>
      </c>
      <c r="FKB53" s="21" t="s">
        <v>34</v>
      </c>
      <c r="FKC53" s="21"/>
      <c r="FKD53" s="23">
        <f>FKD49</f>
        <v>22</v>
      </c>
      <c r="FKE53" s="23">
        <f>42.5/1.18</f>
        <v>36.016949152542374</v>
      </c>
      <c r="FKF53" s="23">
        <f>FKD53*FKE53</f>
        <v>792.37288135593224</v>
      </c>
      <c r="FKG53" s="21"/>
      <c r="FKH53" s="23"/>
      <c r="FKI53" s="21"/>
      <c r="FKJ53" s="23"/>
      <c r="FKK53" s="24">
        <f>FKF53+FKH53+FKJ53</f>
        <v>792.37288135593224</v>
      </c>
      <c r="FTU53" s="20"/>
      <c r="FTV53" s="21" t="s">
        <v>40</v>
      </c>
      <c r="FTW53" s="41" t="s">
        <v>41</v>
      </c>
      <c r="FTX53" s="21" t="s">
        <v>34</v>
      </c>
      <c r="FTY53" s="21"/>
      <c r="FTZ53" s="23">
        <f>FTZ49</f>
        <v>22</v>
      </c>
      <c r="FUA53" s="23">
        <f>42.5/1.18</f>
        <v>36.016949152542374</v>
      </c>
      <c r="FUB53" s="23">
        <f>FTZ53*FUA53</f>
        <v>792.37288135593224</v>
      </c>
      <c r="FUC53" s="21"/>
      <c r="FUD53" s="23"/>
      <c r="FUE53" s="21"/>
      <c r="FUF53" s="23"/>
      <c r="FUG53" s="24">
        <f>FUB53+FUD53+FUF53</f>
        <v>792.37288135593224</v>
      </c>
      <c r="GDQ53" s="20"/>
      <c r="GDR53" s="21" t="s">
        <v>40</v>
      </c>
      <c r="GDS53" s="41" t="s">
        <v>41</v>
      </c>
      <c r="GDT53" s="21" t="s">
        <v>34</v>
      </c>
      <c r="GDU53" s="21"/>
      <c r="GDV53" s="23">
        <f>GDV49</f>
        <v>22</v>
      </c>
      <c r="GDW53" s="23">
        <f>42.5/1.18</f>
        <v>36.016949152542374</v>
      </c>
      <c r="GDX53" s="23">
        <f>GDV53*GDW53</f>
        <v>792.37288135593224</v>
      </c>
      <c r="GDY53" s="21"/>
      <c r="GDZ53" s="23"/>
      <c r="GEA53" s="21"/>
      <c r="GEB53" s="23"/>
      <c r="GEC53" s="24">
        <f>GDX53+GDZ53+GEB53</f>
        <v>792.37288135593224</v>
      </c>
      <c r="GNM53" s="20"/>
      <c r="GNN53" s="21" t="s">
        <v>40</v>
      </c>
      <c r="GNO53" s="41" t="s">
        <v>41</v>
      </c>
      <c r="GNP53" s="21" t="s">
        <v>34</v>
      </c>
      <c r="GNQ53" s="21"/>
      <c r="GNR53" s="23">
        <f>GNR49</f>
        <v>22</v>
      </c>
      <c r="GNS53" s="23">
        <f>42.5/1.18</f>
        <v>36.016949152542374</v>
      </c>
      <c r="GNT53" s="23">
        <f>GNR53*GNS53</f>
        <v>792.37288135593224</v>
      </c>
      <c r="GNU53" s="21"/>
      <c r="GNV53" s="23"/>
      <c r="GNW53" s="21"/>
      <c r="GNX53" s="23"/>
      <c r="GNY53" s="24">
        <f>GNT53+GNV53+GNX53</f>
        <v>792.37288135593224</v>
      </c>
      <c r="GXI53" s="20"/>
      <c r="GXJ53" s="21" t="s">
        <v>40</v>
      </c>
      <c r="GXK53" s="41" t="s">
        <v>41</v>
      </c>
      <c r="GXL53" s="21" t="s">
        <v>34</v>
      </c>
      <c r="GXM53" s="21"/>
      <c r="GXN53" s="23">
        <f>GXN49</f>
        <v>22</v>
      </c>
      <c r="GXO53" s="23">
        <f>42.5/1.18</f>
        <v>36.016949152542374</v>
      </c>
      <c r="GXP53" s="23">
        <f>GXN53*GXO53</f>
        <v>792.37288135593224</v>
      </c>
      <c r="GXQ53" s="21"/>
      <c r="GXR53" s="23"/>
      <c r="GXS53" s="21"/>
      <c r="GXT53" s="23"/>
      <c r="GXU53" s="24">
        <f>GXP53+GXR53+GXT53</f>
        <v>792.37288135593224</v>
      </c>
      <c r="HHE53" s="20"/>
      <c r="HHF53" s="21" t="s">
        <v>40</v>
      </c>
      <c r="HHG53" s="41" t="s">
        <v>41</v>
      </c>
      <c r="HHH53" s="21" t="s">
        <v>34</v>
      </c>
      <c r="HHI53" s="21"/>
      <c r="HHJ53" s="23">
        <f>HHJ49</f>
        <v>22</v>
      </c>
      <c r="HHK53" s="23">
        <f>42.5/1.18</f>
        <v>36.016949152542374</v>
      </c>
      <c r="HHL53" s="23">
        <f>HHJ53*HHK53</f>
        <v>792.37288135593224</v>
      </c>
      <c r="HHM53" s="21"/>
      <c r="HHN53" s="23"/>
      <c r="HHO53" s="21"/>
      <c r="HHP53" s="23"/>
      <c r="HHQ53" s="24">
        <f>HHL53+HHN53+HHP53</f>
        <v>792.37288135593224</v>
      </c>
      <c r="HRA53" s="20"/>
      <c r="HRB53" s="21" t="s">
        <v>40</v>
      </c>
      <c r="HRC53" s="41" t="s">
        <v>41</v>
      </c>
      <c r="HRD53" s="21" t="s">
        <v>34</v>
      </c>
      <c r="HRE53" s="21"/>
      <c r="HRF53" s="23">
        <f>HRF49</f>
        <v>22</v>
      </c>
      <c r="HRG53" s="23">
        <f>42.5/1.18</f>
        <v>36.016949152542374</v>
      </c>
      <c r="HRH53" s="23">
        <f>HRF53*HRG53</f>
        <v>792.37288135593224</v>
      </c>
      <c r="HRI53" s="21"/>
      <c r="HRJ53" s="23"/>
      <c r="HRK53" s="21"/>
      <c r="HRL53" s="23"/>
      <c r="HRM53" s="24">
        <f>HRH53+HRJ53+HRL53</f>
        <v>792.37288135593224</v>
      </c>
      <c r="IAW53" s="20"/>
      <c r="IAX53" s="21" t="s">
        <v>40</v>
      </c>
      <c r="IAY53" s="41" t="s">
        <v>41</v>
      </c>
      <c r="IAZ53" s="21" t="s">
        <v>34</v>
      </c>
      <c r="IBA53" s="21"/>
      <c r="IBB53" s="23">
        <f>IBB49</f>
        <v>22</v>
      </c>
      <c r="IBC53" s="23">
        <f>42.5/1.18</f>
        <v>36.016949152542374</v>
      </c>
      <c r="IBD53" s="23">
        <f>IBB53*IBC53</f>
        <v>792.37288135593224</v>
      </c>
      <c r="IBE53" s="21"/>
      <c r="IBF53" s="23"/>
      <c r="IBG53" s="21"/>
      <c r="IBH53" s="23"/>
      <c r="IBI53" s="24">
        <f>IBD53+IBF53+IBH53</f>
        <v>792.37288135593224</v>
      </c>
      <c r="IKS53" s="20"/>
      <c r="IKT53" s="21" t="s">
        <v>40</v>
      </c>
      <c r="IKU53" s="41" t="s">
        <v>41</v>
      </c>
      <c r="IKV53" s="21" t="s">
        <v>34</v>
      </c>
      <c r="IKW53" s="21"/>
      <c r="IKX53" s="23">
        <f>IKX49</f>
        <v>22</v>
      </c>
      <c r="IKY53" s="23">
        <f>42.5/1.18</f>
        <v>36.016949152542374</v>
      </c>
      <c r="IKZ53" s="23">
        <f>IKX53*IKY53</f>
        <v>792.37288135593224</v>
      </c>
      <c r="ILA53" s="21"/>
      <c r="ILB53" s="23"/>
      <c r="ILC53" s="21"/>
      <c r="ILD53" s="23"/>
      <c r="ILE53" s="24">
        <f>IKZ53+ILB53+ILD53</f>
        <v>792.37288135593224</v>
      </c>
      <c r="IUO53" s="20"/>
      <c r="IUP53" s="21" t="s">
        <v>40</v>
      </c>
      <c r="IUQ53" s="41" t="s">
        <v>41</v>
      </c>
      <c r="IUR53" s="21" t="s">
        <v>34</v>
      </c>
      <c r="IUS53" s="21"/>
      <c r="IUT53" s="23">
        <f>IUT49</f>
        <v>22</v>
      </c>
      <c r="IUU53" s="23">
        <f>42.5/1.18</f>
        <v>36.016949152542374</v>
      </c>
      <c r="IUV53" s="23">
        <f>IUT53*IUU53</f>
        <v>792.37288135593224</v>
      </c>
      <c r="IUW53" s="21"/>
      <c r="IUX53" s="23"/>
      <c r="IUY53" s="21"/>
      <c r="IUZ53" s="23"/>
      <c r="IVA53" s="24">
        <f>IUV53+IUX53+IUZ53</f>
        <v>792.37288135593224</v>
      </c>
      <c r="JEK53" s="20"/>
      <c r="JEL53" s="21" t="s">
        <v>40</v>
      </c>
      <c r="JEM53" s="41" t="s">
        <v>41</v>
      </c>
      <c r="JEN53" s="21" t="s">
        <v>34</v>
      </c>
      <c r="JEO53" s="21"/>
      <c r="JEP53" s="23">
        <f>JEP49</f>
        <v>22</v>
      </c>
      <c r="JEQ53" s="23">
        <f>42.5/1.18</f>
        <v>36.016949152542374</v>
      </c>
      <c r="JER53" s="23">
        <f>JEP53*JEQ53</f>
        <v>792.37288135593224</v>
      </c>
      <c r="JES53" s="21"/>
      <c r="JET53" s="23"/>
      <c r="JEU53" s="21"/>
      <c r="JEV53" s="23"/>
      <c r="JEW53" s="24">
        <f>JER53+JET53+JEV53</f>
        <v>792.37288135593224</v>
      </c>
      <c r="JOG53" s="20"/>
      <c r="JOH53" s="21" t="s">
        <v>40</v>
      </c>
      <c r="JOI53" s="41" t="s">
        <v>41</v>
      </c>
      <c r="JOJ53" s="21" t="s">
        <v>34</v>
      </c>
      <c r="JOK53" s="21"/>
      <c r="JOL53" s="23">
        <f>JOL49</f>
        <v>22</v>
      </c>
      <c r="JOM53" s="23">
        <f>42.5/1.18</f>
        <v>36.016949152542374</v>
      </c>
      <c r="JON53" s="23">
        <f>JOL53*JOM53</f>
        <v>792.37288135593224</v>
      </c>
      <c r="JOO53" s="21"/>
      <c r="JOP53" s="23"/>
      <c r="JOQ53" s="21"/>
      <c r="JOR53" s="23"/>
      <c r="JOS53" s="24">
        <f>JON53+JOP53+JOR53</f>
        <v>792.37288135593224</v>
      </c>
      <c r="JYC53" s="20"/>
      <c r="JYD53" s="21" t="s">
        <v>40</v>
      </c>
      <c r="JYE53" s="41" t="s">
        <v>41</v>
      </c>
      <c r="JYF53" s="21" t="s">
        <v>34</v>
      </c>
      <c r="JYG53" s="21"/>
      <c r="JYH53" s="23">
        <f>JYH49</f>
        <v>22</v>
      </c>
      <c r="JYI53" s="23">
        <f>42.5/1.18</f>
        <v>36.016949152542374</v>
      </c>
      <c r="JYJ53" s="23">
        <f>JYH53*JYI53</f>
        <v>792.37288135593224</v>
      </c>
      <c r="JYK53" s="21"/>
      <c r="JYL53" s="23"/>
      <c r="JYM53" s="21"/>
      <c r="JYN53" s="23"/>
      <c r="JYO53" s="24">
        <f>JYJ53+JYL53+JYN53</f>
        <v>792.37288135593224</v>
      </c>
      <c r="KHY53" s="20"/>
      <c r="KHZ53" s="21" t="s">
        <v>40</v>
      </c>
      <c r="KIA53" s="41" t="s">
        <v>41</v>
      </c>
      <c r="KIB53" s="21" t="s">
        <v>34</v>
      </c>
      <c r="KIC53" s="21"/>
      <c r="KID53" s="23">
        <f>KID49</f>
        <v>22</v>
      </c>
      <c r="KIE53" s="23">
        <f>42.5/1.18</f>
        <v>36.016949152542374</v>
      </c>
      <c r="KIF53" s="23">
        <f>KID53*KIE53</f>
        <v>792.37288135593224</v>
      </c>
      <c r="KIG53" s="21"/>
      <c r="KIH53" s="23"/>
      <c r="KII53" s="21"/>
      <c r="KIJ53" s="23"/>
      <c r="KIK53" s="24">
        <f>KIF53+KIH53+KIJ53</f>
        <v>792.37288135593224</v>
      </c>
      <c r="KRU53" s="20"/>
      <c r="KRV53" s="21" t="s">
        <v>40</v>
      </c>
      <c r="KRW53" s="41" t="s">
        <v>41</v>
      </c>
      <c r="KRX53" s="21" t="s">
        <v>34</v>
      </c>
      <c r="KRY53" s="21"/>
      <c r="KRZ53" s="23">
        <f>KRZ49</f>
        <v>22</v>
      </c>
      <c r="KSA53" s="23">
        <f>42.5/1.18</f>
        <v>36.016949152542374</v>
      </c>
      <c r="KSB53" s="23">
        <f>KRZ53*KSA53</f>
        <v>792.37288135593224</v>
      </c>
      <c r="KSC53" s="21"/>
      <c r="KSD53" s="23"/>
      <c r="KSE53" s="21"/>
      <c r="KSF53" s="23"/>
      <c r="KSG53" s="24">
        <f>KSB53+KSD53+KSF53</f>
        <v>792.37288135593224</v>
      </c>
      <c r="LBQ53" s="20"/>
      <c r="LBR53" s="21" t="s">
        <v>40</v>
      </c>
      <c r="LBS53" s="41" t="s">
        <v>41</v>
      </c>
      <c r="LBT53" s="21" t="s">
        <v>34</v>
      </c>
      <c r="LBU53" s="21"/>
      <c r="LBV53" s="23">
        <f>LBV49</f>
        <v>22</v>
      </c>
      <c r="LBW53" s="23">
        <f>42.5/1.18</f>
        <v>36.016949152542374</v>
      </c>
      <c r="LBX53" s="23">
        <f>LBV53*LBW53</f>
        <v>792.37288135593224</v>
      </c>
      <c r="LBY53" s="21"/>
      <c r="LBZ53" s="23"/>
      <c r="LCA53" s="21"/>
      <c r="LCB53" s="23"/>
      <c r="LCC53" s="24">
        <f>LBX53+LBZ53+LCB53</f>
        <v>792.37288135593224</v>
      </c>
      <c r="LLM53" s="20"/>
      <c r="LLN53" s="21" t="s">
        <v>40</v>
      </c>
      <c r="LLO53" s="41" t="s">
        <v>41</v>
      </c>
      <c r="LLP53" s="21" t="s">
        <v>34</v>
      </c>
      <c r="LLQ53" s="21"/>
      <c r="LLR53" s="23">
        <f>LLR49</f>
        <v>22</v>
      </c>
      <c r="LLS53" s="23">
        <f>42.5/1.18</f>
        <v>36.016949152542374</v>
      </c>
      <c r="LLT53" s="23">
        <f>LLR53*LLS53</f>
        <v>792.37288135593224</v>
      </c>
      <c r="LLU53" s="21"/>
      <c r="LLV53" s="23"/>
      <c r="LLW53" s="21"/>
      <c r="LLX53" s="23"/>
      <c r="LLY53" s="24">
        <f>LLT53+LLV53+LLX53</f>
        <v>792.37288135593224</v>
      </c>
      <c r="LVI53" s="20"/>
      <c r="LVJ53" s="21" t="s">
        <v>40</v>
      </c>
      <c r="LVK53" s="41" t="s">
        <v>41</v>
      </c>
      <c r="LVL53" s="21" t="s">
        <v>34</v>
      </c>
      <c r="LVM53" s="21"/>
      <c r="LVN53" s="23">
        <f>LVN49</f>
        <v>22</v>
      </c>
      <c r="LVO53" s="23">
        <f>42.5/1.18</f>
        <v>36.016949152542374</v>
      </c>
      <c r="LVP53" s="23">
        <f>LVN53*LVO53</f>
        <v>792.37288135593224</v>
      </c>
      <c r="LVQ53" s="21"/>
      <c r="LVR53" s="23"/>
      <c r="LVS53" s="21"/>
      <c r="LVT53" s="23"/>
      <c r="LVU53" s="24">
        <f>LVP53+LVR53+LVT53</f>
        <v>792.37288135593224</v>
      </c>
      <c r="MFE53" s="20"/>
      <c r="MFF53" s="21" t="s">
        <v>40</v>
      </c>
      <c r="MFG53" s="41" t="s">
        <v>41</v>
      </c>
      <c r="MFH53" s="21" t="s">
        <v>34</v>
      </c>
      <c r="MFI53" s="21"/>
      <c r="MFJ53" s="23">
        <f>MFJ49</f>
        <v>22</v>
      </c>
      <c r="MFK53" s="23">
        <f>42.5/1.18</f>
        <v>36.016949152542374</v>
      </c>
      <c r="MFL53" s="23">
        <f>MFJ53*MFK53</f>
        <v>792.37288135593224</v>
      </c>
      <c r="MFM53" s="21"/>
      <c r="MFN53" s="23"/>
      <c r="MFO53" s="21"/>
      <c r="MFP53" s="23"/>
      <c r="MFQ53" s="24">
        <f>MFL53+MFN53+MFP53</f>
        <v>792.37288135593224</v>
      </c>
      <c r="MPA53" s="20"/>
      <c r="MPB53" s="21" t="s">
        <v>40</v>
      </c>
      <c r="MPC53" s="41" t="s">
        <v>41</v>
      </c>
      <c r="MPD53" s="21" t="s">
        <v>34</v>
      </c>
      <c r="MPE53" s="21"/>
      <c r="MPF53" s="23">
        <f>MPF49</f>
        <v>22</v>
      </c>
      <c r="MPG53" s="23">
        <f>42.5/1.18</f>
        <v>36.016949152542374</v>
      </c>
      <c r="MPH53" s="23">
        <f>MPF53*MPG53</f>
        <v>792.37288135593224</v>
      </c>
      <c r="MPI53" s="21"/>
      <c r="MPJ53" s="23"/>
      <c r="MPK53" s="21"/>
      <c r="MPL53" s="23"/>
      <c r="MPM53" s="24">
        <f>MPH53+MPJ53+MPL53</f>
        <v>792.37288135593224</v>
      </c>
      <c r="MYW53" s="20"/>
      <c r="MYX53" s="21" t="s">
        <v>40</v>
      </c>
      <c r="MYY53" s="41" t="s">
        <v>41</v>
      </c>
      <c r="MYZ53" s="21" t="s">
        <v>34</v>
      </c>
      <c r="MZA53" s="21"/>
      <c r="MZB53" s="23">
        <f>MZB49</f>
        <v>22</v>
      </c>
      <c r="MZC53" s="23">
        <f>42.5/1.18</f>
        <v>36.016949152542374</v>
      </c>
      <c r="MZD53" s="23">
        <f>MZB53*MZC53</f>
        <v>792.37288135593224</v>
      </c>
      <c r="MZE53" s="21"/>
      <c r="MZF53" s="23"/>
      <c r="MZG53" s="21"/>
      <c r="MZH53" s="23"/>
      <c r="MZI53" s="24">
        <f>MZD53+MZF53+MZH53</f>
        <v>792.37288135593224</v>
      </c>
      <c r="NIS53" s="20"/>
      <c r="NIT53" s="21" t="s">
        <v>40</v>
      </c>
      <c r="NIU53" s="41" t="s">
        <v>41</v>
      </c>
      <c r="NIV53" s="21" t="s">
        <v>34</v>
      </c>
      <c r="NIW53" s="21"/>
      <c r="NIX53" s="23">
        <f>NIX49</f>
        <v>22</v>
      </c>
      <c r="NIY53" s="23">
        <f>42.5/1.18</f>
        <v>36.016949152542374</v>
      </c>
      <c r="NIZ53" s="23">
        <f>NIX53*NIY53</f>
        <v>792.37288135593224</v>
      </c>
      <c r="NJA53" s="21"/>
      <c r="NJB53" s="23"/>
      <c r="NJC53" s="21"/>
      <c r="NJD53" s="23"/>
      <c r="NJE53" s="24">
        <f>NIZ53+NJB53+NJD53</f>
        <v>792.37288135593224</v>
      </c>
      <c r="NSO53" s="20"/>
      <c r="NSP53" s="21" t="s">
        <v>40</v>
      </c>
      <c r="NSQ53" s="41" t="s">
        <v>41</v>
      </c>
      <c r="NSR53" s="21" t="s">
        <v>34</v>
      </c>
      <c r="NSS53" s="21"/>
      <c r="NST53" s="23">
        <f>NST49</f>
        <v>22</v>
      </c>
      <c r="NSU53" s="23">
        <f>42.5/1.18</f>
        <v>36.016949152542374</v>
      </c>
      <c r="NSV53" s="23">
        <f>NST53*NSU53</f>
        <v>792.37288135593224</v>
      </c>
      <c r="NSW53" s="21"/>
      <c r="NSX53" s="23"/>
      <c r="NSY53" s="21"/>
      <c r="NSZ53" s="23"/>
      <c r="NTA53" s="24">
        <f>NSV53+NSX53+NSZ53</f>
        <v>792.37288135593224</v>
      </c>
      <c r="OCK53" s="20"/>
      <c r="OCL53" s="21" t="s">
        <v>40</v>
      </c>
      <c r="OCM53" s="41" t="s">
        <v>41</v>
      </c>
      <c r="OCN53" s="21" t="s">
        <v>34</v>
      </c>
      <c r="OCO53" s="21"/>
      <c r="OCP53" s="23">
        <f>OCP49</f>
        <v>22</v>
      </c>
      <c r="OCQ53" s="23">
        <f>42.5/1.18</f>
        <v>36.016949152542374</v>
      </c>
      <c r="OCR53" s="23">
        <f>OCP53*OCQ53</f>
        <v>792.37288135593224</v>
      </c>
      <c r="OCS53" s="21"/>
      <c r="OCT53" s="23"/>
      <c r="OCU53" s="21"/>
      <c r="OCV53" s="23"/>
      <c r="OCW53" s="24">
        <f>OCR53+OCT53+OCV53</f>
        <v>792.37288135593224</v>
      </c>
      <c r="OMG53" s="20"/>
      <c r="OMH53" s="21" t="s">
        <v>40</v>
      </c>
      <c r="OMI53" s="41" t="s">
        <v>41</v>
      </c>
      <c r="OMJ53" s="21" t="s">
        <v>34</v>
      </c>
      <c r="OMK53" s="21"/>
      <c r="OML53" s="23">
        <f>OML49</f>
        <v>22</v>
      </c>
      <c r="OMM53" s="23">
        <f>42.5/1.18</f>
        <v>36.016949152542374</v>
      </c>
      <c r="OMN53" s="23">
        <f>OML53*OMM53</f>
        <v>792.37288135593224</v>
      </c>
      <c r="OMO53" s="21"/>
      <c r="OMP53" s="23"/>
      <c r="OMQ53" s="21"/>
      <c r="OMR53" s="23"/>
      <c r="OMS53" s="24">
        <f>OMN53+OMP53+OMR53</f>
        <v>792.37288135593224</v>
      </c>
      <c r="OWC53" s="20"/>
      <c r="OWD53" s="21" t="s">
        <v>40</v>
      </c>
      <c r="OWE53" s="41" t="s">
        <v>41</v>
      </c>
      <c r="OWF53" s="21" t="s">
        <v>34</v>
      </c>
      <c r="OWG53" s="21"/>
      <c r="OWH53" s="23">
        <f>OWH49</f>
        <v>22</v>
      </c>
      <c r="OWI53" s="23">
        <f>42.5/1.18</f>
        <v>36.016949152542374</v>
      </c>
      <c r="OWJ53" s="23">
        <f>OWH53*OWI53</f>
        <v>792.37288135593224</v>
      </c>
      <c r="OWK53" s="21"/>
      <c r="OWL53" s="23"/>
      <c r="OWM53" s="21"/>
      <c r="OWN53" s="23"/>
      <c r="OWO53" s="24">
        <f>OWJ53+OWL53+OWN53</f>
        <v>792.37288135593224</v>
      </c>
      <c r="PFY53" s="20"/>
      <c r="PFZ53" s="21" t="s">
        <v>40</v>
      </c>
      <c r="PGA53" s="41" t="s">
        <v>41</v>
      </c>
      <c r="PGB53" s="21" t="s">
        <v>34</v>
      </c>
      <c r="PGC53" s="21"/>
      <c r="PGD53" s="23">
        <f>PGD49</f>
        <v>22</v>
      </c>
      <c r="PGE53" s="23">
        <f>42.5/1.18</f>
        <v>36.016949152542374</v>
      </c>
      <c r="PGF53" s="23">
        <f>PGD53*PGE53</f>
        <v>792.37288135593224</v>
      </c>
      <c r="PGG53" s="21"/>
      <c r="PGH53" s="23"/>
      <c r="PGI53" s="21"/>
      <c r="PGJ53" s="23"/>
      <c r="PGK53" s="24">
        <f>PGF53+PGH53+PGJ53</f>
        <v>792.37288135593224</v>
      </c>
      <c r="PPU53" s="20"/>
      <c r="PPV53" s="21" t="s">
        <v>40</v>
      </c>
      <c r="PPW53" s="41" t="s">
        <v>41</v>
      </c>
      <c r="PPX53" s="21" t="s">
        <v>34</v>
      </c>
      <c r="PPY53" s="21"/>
      <c r="PPZ53" s="23">
        <f>PPZ49</f>
        <v>22</v>
      </c>
      <c r="PQA53" s="23">
        <f>42.5/1.18</f>
        <v>36.016949152542374</v>
      </c>
      <c r="PQB53" s="23">
        <f>PPZ53*PQA53</f>
        <v>792.37288135593224</v>
      </c>
      <c r="PQC53" s="21"/>
      <c r="PQD53" s="23"/>
      <c r="PQE53" s="21"/>
      <c r="PQF53" s="23"/>
      <c r="PQG53" s="24">
        <f>PQB53+PQD53+PQF53</f>
        <v>792.37288135593224</v>
      </c>
      <c r="PZQ53" s="20"/>
      <c r="PZR53" s="21" t="s">
        <v>40</v>
      </c>
      <c r="PZS53" s="41" t="s">
        <v>41</v>
      </c>
      <c r="PZT53" s="21" t="s">
        <v>34</v>
      </c>
      <c r="PZU53" s="21"/>
      <c r="PZV53" s="23">
        <f>PZV49</f>
        <v>22</v>
      </c>
      <c r="PZW53" s="23">
        <f>42.5/1.18</f>
        <v>36.016949152542374</v>
      </c>
      <c r="PZX53" s="23">
        <f>PZV53*PZW53</f>
        <v>792.37288135593224</v>
      </c>
      <c r="PZY53" s="21"/>
      <c r="PZZ53" s="23"/>
      <c r="QAA53" s="21"/>
      <c r="QAB53" s="23"/>
      <c r="QAC53" s="24">
        <f>PZX53+PZZ53+QAB53</f>
        <v>792.37288135593224</v>
      </c>
      <c r="QJM53" s="20"/>
      <c r="QJN53" s="21" t="s">
        <v>40</v>
      </c>
      <c r="QJO53" s="41" t="s">
        <v>41</v>
      </c>
      <c r="QJP53" s="21" t="s">
        <v>34</v>
      </c>
      <c r="QJQ53" s="21"/>
      <c r="QJR53" s="23">
        <f>QJR49</f>
        <v>22</v>
      </c>
      <c r="QJS53" s="23">
        <f>42.5/1.18</f>
        <v>36.016949152542374</v>
      </c>
      <c r="QJT53" s="23">
        <f>QJR53*QJS53</f>
        <v>792.37288135593224</v>
      </c>
      <c r="QJU53" s="21"/>
      <c r="QJV53" s="23"/>
      <c r="QJW53" s="21"/>
      <c r="QJX53" s="23"/>
      <c r="QJY53" s="24">
        <f>QJT53+QJV53+QJX53</f>
        <v>792.37288135593224</v>
      </c>
      <c r="QTI53" s="20"/>
      <c r="QTJ53" s="21" t="s">
        <v>40</v>
      </c>
      <c r="QTK53" s="41" t="s">
        <v>41</v>
      </c>
      <c r="QTL53" s="21" t="s">
        <v>34</v>
      </c>
      <c r="QTM53" s="21"/>
      <c r="QTN53" s="23">
        <f>QTN49</f>
        <v>22</v>
      </c>
      <c r="QTO53" s="23">
        <f>42.5/1.18</f>
        <v>36.016949152542374</v>
      </c>
      <c r="QTP53" s="23">
        <f>QTN53*QTO53</f>
        <v>792.37288135593224</v>
      </c>
      <c r="QTQ53" s="21"/>
      <c r="QTR53" s="23"/>
      <c r="QTS53" s="21"/>
      <c r="QTT53" s="23"/>
      <c r="QTU53" s="24">
        <f>QTP53+QTR53+QTT53</f>
        <v>792.37288135593224</v>
      </c>
      <c r="RDE53" s="20"/>
      <c r="RDF53" s="21" t="s">
        <v>40</v>
      </c>
      <c r="RDG53" s="41" t="s">
        <v>41</v>
      </c>
      <c r="RDH53" s="21" t="s">
        <v>34</v>
      </c>
      <c r="RDI53" s="21"/>
      <c r="RDJ53" s="23">
        <f>RDJ49</f>
        <v>22</v>
      </c>
      <c r="RDK53" s="23">
        <f>42.5/1.18</f>
        <v>36.016949152542374</v>
      </c>
      <c r="RDL53" s="23">
        <f>RDJ53*RDK53</f>
        <v>792.37288135593224</v>
      </c>
      <c r="RDM53" s="21"/>
      <c r="RDN53" s="23"/>
      <c r="RDO53" s="21"/>
      <c r="RDP53" s="23"/>
      <c r="RDQ53" s="24">
        <f>RDL53+RDN53+RDP53</f>
        <v>792.37288135593224</v>
      </c>
      <c r="RNA53" s="20"/>
      <c r="RNB53" s="21" t="s">
        <v>40</v>
      </c>
      <c r="RNC53" s="41" t="s">
        <v>41</v>
      </c>
      <c r="RND53" s="21" t="s">
        <v>34</v>
      </c>
      <c r="RNE53" s="21"/>
      <c r="RNF53" s="23">
        <f>RNF49</f>
        <v>22</v>
      </c>
      <c r="RNG53" s="23">
        <f>42.5/1.18</f>
        <v>36.016949152542374</v>
      </c>
      <c r="RNH53" s="23">
        <f>RNF53*RNG53</f>
        <v>792.37288135593224</v>
      </c>
      <c r="RNI53" s="21"/>
      <c r="RNJ53" s="23"/>
      <c r="RNK53" s="21"/>
      <c r="RNL53" s="23"/>
      <c r="RNM53" s="24">
        <f>RNH53+RNJ53+RNL53</f>
        <v>792.37288135593224</v>
      </c>
      <c r="RWW53" s="20"/>
      <c r="RWX53" s="21" t="s">
        <v>40</v>
      </c>
      <c r="RWY53" s="41" t="s">
        <v>41</v>
      </c>
      <c r="RWZ53" s="21" t="s">
        <v>34</v>
      </c>
      <c r="RXA53" s="21"/>
      <c r="RXB53" s="23">
        <f>RXB49</f>
        <v>22</v>
      </c>
      <c r="RXC53" s="23">
        <f>42.5/1.18</f>
        <v>36.016949152542374</v>
      </c>
      <c r="RXD53" s="23">
        <f>RXB53*RXC53</f>
        <v>792.37288135593224</v>
      </c>
      <c r="RXE53" s="21"/>
      <c r="RXF53" s="23"/>
      <c r="RXG53" s="21"/>
      <c r="RXH53" s="23"/>
      <c r="RXI53" s="24">
        <f>RXD53+RXF53+RXH53</f>
        <v>792.37288135593224</v>
      </c>
      <c r="SGS53" s="20"/>
      <c r="SGT53" s="21" t="s">
        <v>40</v>
      </c>
      <c r="SGU53" s="41" t="s">
        <v>41</v>
      </c>
      <c r="SGV53" s="21" t="s">
        <v>34</v>
      </c>
      <c r="SGW53" s="21"/>
      <c r="SGX53" s="23">
        <f>SGX49</f>
        <v>22</v>
      </c>
      <c r="SGY53" s="23">
        <f>42.5/1.18</f>
        <v>36.016949152542374</v>
      </c>
      <c r="SGZ53" s="23">
        <f>SGX53*SGY53</f>
        <v>792.37288135593224</v>
      </c>
      <c r="SHA53" s="21"/>
      <c r="SHB53" s="23"/>
      <c r="SHC53" s="21"/>
      <c r="SHD53" s="23"/>
      <c r="SHE53" s="24">
        <f>SGZ53+SHB53+SHD53</f>
        <v>792.37288135593224</v>
      </c>
      <c r="SQO53" s="20"/>
      <c r="SQP53" s="21" t="s">
        <v>40</v>
      </c>
      <c r="SQQ53" s="41" t="s">
        <v>41</v>
      </c>
      <c r="SQR53" s="21" t="s">
        <v>34</v>
      </c>
      <c r="SQS53" s="21"/>
      <c r="SQT53" s="23">
        <f>SQT49</f>
        <v>22</v>
      </c>
      <c r="SQU53" s="23">
        <f>42.5/1.18</f>
        <v>36.016949152542374</v>
      </c>
      <c r="SQV53" s="23">
        <f>SQT53*SQU53</f>
        <v>792.37288135593224</v>
      </c>
      <c r="SQW53" s="21"/>
      <c r="SQX53" s="23"/>
      <c r="SQY53" s="21"/>
      <c r="SQZ53" s="23"/>
      <c r="SRA53" s="24">
        <f>SQV53+SQX53+SQZ53</f>
        <v>792.37288135593224</v>
      </c>
      <c r="TAK53" s="20"/>
      <c r="TAL53" s="21" t="s">
        <v>40</v>
      </c>
      <c r="TAM53" s="41" t="s">
        <v>41</v>
      </c>
      <c r="TAN53" s="21" t="s">
        <v>34</v>
      </c>
      <c r="TAO53" s="21"/>
      <c r="TAP53" s="23">
        <f>TAP49</f>
        <v>22</v>
      </c>
      <c r="TAQ53" s="23">
        <f>42.5/1.18</f>
        <v>36.016949152542374</v>
      </c>
      <c r="TAR53" s="23">
        <f>TAP53*TAQ53</f>
        <v>792.37288135593224</v>
      </c>
      <c r="TAS53" s="21"/>
      <c r="TAT53" s="23"/>
      <c r="TAU53" s="21"/>
      <c r="TAV53" s="23"/>
      <c r="TAW53" s="24">
        <f>TAR53+TAT53+TAV53</f>
        <v>792.37288135593224</v>
      </c>
      <c r="TKG53" s="20"/>
      <c r="TKH53" s="21" t="s">
        <v>40</v>
      </c>
      <c r="TKI53" s="41" t="s">
        <v>41</v>
      </c>
      <c r="TKJ53" s="21" t="s">
        <v>34</v>
      </c>
      <c r="TKK53" s="21"/>
      <c r="TKL53" s="23">
        <f>TKL49</f>
        <v>22</v>
      </c>
      <c r="TKM53" s="23">
        <f>42.5/1.18</f>
        <v>36.016949152542374</v>
      </c>
      <c r="TKN53" s="23">
        <f>TKL53*TKM53</f>
        <v>792.37288135593224</v>
      </c>
      <c r="TKO53" s="21"/>
      <c r="TKP53" s="23"/>
      <c r="TKQ53" s="21"/>
      <c r="TKR53" s="23"/>
      <c r="TKS53" s="24">
        <f>TKN53+TKP53+TKR53</f>
        <v>792.37288135593224</v>
      </c>
      <c r="TUC53" s="20"/>
      <c r="TUD53" s="21" t="s">
        <v>40</v>
      </c>
      <c r="TUE53" s="41" t="s">
        <v>41</v>
      </c>
      <c r="TUF53" s="21" t="s">
        <v>34</v>
      </c>
      <c r="TUG53" s="21"/>
      <c r="TUH53" s="23">
        <f>TUH49</f>
        <v>22</v>
      </c>
      <c r="TUI53" s="23">
        <f>42.5/1.18</f>
        <v>36.016949152542374</v>
      </c>
      <c r="TUJ53" s="23">
        <f>TUH53*TUI53</f>
        <v>792.37288135593224</v>
      </c>
      <c r="TUK53" s="21"/>
      <c r="TUL53" s="23"/>
      <c r="TUM53" s="21"/>
      <c r="TUN53" s="23"/>
      <c r="TUO53" s="24">
        <f>TUJ53+TUL53+TUN53</f>
        <v>792.37288135593224</v>
      </c>
      <c r="UDY53" s="20"/>
      <c r="UDZ53" s="21" t="s">
        <v>40</v>
      </c>
      <c r="UEA53" s="41" t="s">
        <v>41</v>
      </c>
      <c r="UEB53" s="21" t="s">
        <v>34</v>
      </c>
      <c r="UEC53" s="21"/>
      <c r="UED53" s="23">
        <f>UED49</f>
        <v>22</v>
      </c>
      <c r="UEE53" s="23">
        <f>42.5/1.18</f>
        <v>36.016949152542374</v>
      </c>
      <c r="UEF53" s="23">
        <f>UED53*UEE53</f>
        <v>792.37288135593224</v>
      </c>
      <c r="UEG53" s="21"/>
      <c r="UEH53" s="23"/>
      <c r="UEI53" s="21"/>
      <c r="UEJ53" s="23"/>
      <c r="UEK53" s="24">
        <f>UEF53+UEH53+UEJ53</f>
        <v>792.37288135593224</v>
      </c>
      <c r="UNU53" s="20"/>
      <c r="UNV53" s="21" t="s">
        <v>40</v>
      </c>
      <c r="UNW53" s="41" t="s">
        <v>41</v>
      </c>
      <c r="UNX53" s="21" t="s">
        <v>34</v>
      </c>
      <c r="UNY53" s="21"/>
      <c r="UNZ53" s="23">
        <f>UNZ49</f>
        <v>22</v>
      </c>
      <c r="UOA53" s="23">
        <f>42.5/1.18</f>
        <v>36.016949152542374</v>
      </c>
      <c r="UOB53" s="23">
        <f>UNZ53*UOA53</f>
        <v>792.37288135593224</v>
      </c>
      <c r="UOC53" s="21"/>
      <c r="UOD53" s="23"/>
      <c r="UOE53" s="21"/>
      <c r="UOF53" s="23"/>
      <c r="UOG53" s="24">
        <f>UOB53+UOD53+UOF53</f>
        <v>792.37288135593224</v>
      </c>
      <c r="UXQ53" s="20"/>
      <c r="UXR53" s="21" t="s">
        <v>40</v>
      </c>
      <c r="UXS53" s="41" t="s">
        <v>41</v>
      </c>
      <c r="UXT53" s="21" t="s">
        <v>34</v>
      </c>
      <c r="UXU53" s="21"/>
      <c r="UXV53" s="23">
        <f>UXV49</f>
        <v>22</v>
      </c>
      <c r="UXW53" s="23">
        <f>42.5/1.18</f>
        <v>36.016949152542374</v>
      </c>
      <c r="UXX53" s="23">
        <f>UXV53*UXW53</f>
        <v>792.37288135593224</v>
      </c>
      <c r="UXY53" s="21"/>
      <c r="UXZ53" s="23"/>
      <c r="UYA53" s="21"/>
      <c r="UYB53" s="23"/>
      <c r="UYC53" s="24">
        <f>UXX53+UXZ53+UYB53</f>
        <v>792.37288135593224</v>
      </c>
      <c r="VHM53" s="20"/>
      <c r="VHN53" s="21" t="s">
        <v>40</v>
      </c>
      <c r="VHO53" s="41" t="s">
        <v>41</v>
      </c>
      <c r="VHP53" s="21" t="s">
        <v>34</v>
      </c>
      <c r="VHQ53" s="21"/>
      <c r="VHR53" s="23">
        <f>VHR49</f>
        <v>22</v>
      </c>
      <c r="VHS53" s="23">
        <f>42.5/1.18</f>
        <v>36.016949152542374</v>
      </c>
      <c r="VHT53" s="23">
        <f>VHR53*VHS53</f>
        <v>792.37288135593224</v>
      </c>
      <c r="VHU53" s="21"/>
      <c r="VHV53" s="23"/>
      <c r="VHW53" s="21"/>
      <c r="VHX53" s="23"/>
      <c r="VHY53" s="24">
        <f>VHT53+VHV53+VHX53</f>
        <v>792.37288135593224</v>
      </c>
      <c r="VRI53" s="20"/>
      <c r="VRJ53" s="21" t="s">
        <v>40</v>
      </c>
      <c r="VRK53" s="41" t="s">
        <v>41</v>
      </c>
      <c r="VRL53" s="21" t="s">
        <v>34</v>
      </c>
      <c r="VRM53" s="21"/>
      <c r="VRN53" s="23">
        <f>VRN49</f>
        <v>22</v>
      </c>
      <c r="VRO53" s="23">
        <f>42.5/1.18</f>
        <v>36.016949152542374</v>
      </c>
      <c r="VRP53" s="23">
        <f>VRN53*VRO53</f>
        <v>792.37288135593224</v>
      </c>
      <c r="VRQ53" s="21"/>
      <c r="VRR53" s="23"/>
      <c r="VRS53" s="21"/>
      <c r="VRT53" s="23"/>
      <c r="VRU53" s="24">
        <f>VRP53+VRR53+VRT53</f>
        <v>792.37288135593224</v>
      </c>
      <c r="WBE53" s="20"/>
      <c r="WBF53" s="21" t="s">
        <v>40</v>
      </c>
      <c r="WBG53" s="41" t="s">
        <v>41</v>
      </c>
      <c r="WBH53" s="21" t="s">
        <v>34</v>
      </c>
      <c r="WBI53" s="21"/>
      <c r="WBJ53" s="23">
        <f>WBJ49</f>
        <v>22</v>
      </c>
      <c r="WBK53" s="23">
        <f>42.5/1.18</f>
        <v>36.016949152542374</v>
      </c>
      <c r="WBL53" s="23">
        <f>WBJ53*WBK53</f>
        <v>792.37288135593224</v>
      </c>
      <c r="WBM53" s="21"/>
      <c r="WBN53" s="23"/>
      <c r="WBO53" s="21"/>
      <c r="WBP53" s="23"/>
      <c r="WBQ53" s="24">
        <f>WBL53+WBN53+WBP53</f>
        <v>792.37288135593224</v>
      </c>
      <c r="WLA53" s="20"/>
      <c r="WLB53" s="21" t="s">
        <v>40</v>
      </c>
      <c r="WLC53" s="41" t="s">
        <v>41</v>
      </c>
      <c r="WLD53" s="21" t="s">
        <v>34</v>
      </c>
      <c r="WLE53" s="21"/>
      <c r="WLF53" s="23">
        <f>WLF49</f>
        <v>22</v>
      </c>
      <c r="WLG53" s="23">
        <f>42.5/1.18</f>
        <v>36.016949152542374</v>
      </c>
      <c r="WLH53" s="23">
        <f>WLF53*WLG53</f>
        <v>792.37288135593224</v>
      </c>
      <c r="WLI53" s="21"/>
      <c r="WLJ53" s="23"/>
      <c r="WLK53" s="21"/>
      <c r="WLL53" s="23"/>
      <c r="WLM53" s="24">
        <f>WLH53+WLJ53+WLL53</f>
        <v>792.37288135593224</v>
      </c>
      <c r="WUW53" s="20"/>
      <c r="WUX53" s="21" t="s">
        <v>40</v>
      </c>
      <c r="WUY53" s="41" t="s">
        <v>41</v>
      </c>
      <c r="WUZ53" s="21" t="s">
        <v>34</v>
      </c>
      <c r="WVA53" s="21"/>
      <c r="WVB53" s="23">
        <f>WVB49</f>
        <v>22</v>
      </c>
      <c r="WVC53" s="23">
        <f>42.5/1.18</f>
        <v>36.016949152542374</v>
      </c>
      <c r="WVD53" s="23">
        <f>WVB53*WVC53</f>
        <v>792.37288135593224</v>
      </c>
      <c r="WVE53" s="21"/>
      <c r="WVF53" s="23"/>
      <c r="WVG53" s="21"/>
      <c r="WVH53" s="23"/>
      <c r="WVI53" s="24">
        <f>WVD53+WVF53+WVH53</f>
        <v>792.37288135593224</v>
      </c>
    </row>
    <row r="54" spans="1:16129" s="25" customFormat="1" x14ac:dyDescent="0.25">
      <c r="A54" s="20"/>
      <c r="B54" s="41" t="s">
        <v>25</v>
      </c>
      <c r="C54" s="21" t="s">
        <v>17</v>
      </c>
      <c r="D54" s="56">
        <v>2.4E-2</v>
      </c>
      <c r="E54" s="56"/>
      <c r="F54" s="56"/>
      <c r="G54" s="56"/>
      <c r="H54" s="56"/>
      <c r="I54" s="56"/>
      <c r="J54" s="56"/>
      <c r="K54" s="57"/>
      <c r="L54" s="5" t="s">
        <v>74</v>
      </c>
      <c r="IK54" s="20"/>
      <c r="IL54" s="21"/>
      <c r="IM54" s="41" t="s">
        <v>25</v>
      </c>
      <c r="IN54" s="21" t="s">
        <v>17</v>
      </c>
      <c r="IO54" s="26">
        <v>2.4E-2</v>
      </c>
      <c r="IP54" s="23">
        <f>IP49*IO54</f>
        <v>0.52800000000000002</v>
      </c>
      <c r="IQ54" s="21">
        <v>3.2</v>
      </c>
      <c r="IR54" s="23">
        <f>IQ54*IP54</f>
        <v>1.6896000000000002</v>
      </c>
      <c r="IS54" s="21"/>
      <c r="IT54" s="23"/>
      <c r="IU54" s="21"/>
      <c r="IV54" s="23"/>
      <c r="IW54" s="24">
        <f>IR54+IT54+IV54</f>
        <v>1.6896000000000002</v>
      </c>
      <c r="SG54" s="20"/>
      <c r="SH54" s="21"/>
      <c r="SI54" s="41" t="s">
        <v>25</v>
      </c>
      <c r="SJ54" s="21" t="s">
        <v>17</v>
      </c>
      <c r="SK54" s="26">
        <v>2.4E-2</v>
      </c>
      <c r="SL54" s="23">
        <f>SL49*SK54</f>
        <v>0.52800000000000002</v>
      </c>
      <c r="SM54" s="21">
        <v>3.2</v>
      </c>
      <c r="SN54" s="23">
        <f>SM54*SL54</f>
        <v>1.6896000000000002</v>
      </c>
      <c r="SO54" s="21"/>
      <c r="SP54" s="23"/>
      <c r="SQ54" s="21"/>
      <c r="SR54" s="23"/>
      <c r="SS54" s="24">
        <f>SN54+SP54+SR54</f>
        <v>1.6896000000000002</v>
      </c>
      <c r="ACC54" s="20"/>
      <c r="ACD54" s="21"/>
      <c r="ACE54" s="41" t="s">
        <v>25</v>
      </c>
      <c r="ACF54" s="21" t="s">
        <v>17</v>
      </c>
      <c r="ACG54" s="26">
        <v>2.4E-2</v>
      </c>
      <c r="ACH54" s="23">
        <f>ACH49*ACG54</f>
        <v>0.52800000000000002</v>
      </c>
      <c r="ACI54" s="21">
        <v>3.2</v>
      </c>
      <c r="ACJ54" s="23">
        <f>ACI54*ACH54</f>
        <v>1.6896000000000002</v>
      </c>
      <c r="ACK54" s="21"/>
      <c r="ACL54" s="23"/>
      <c r="ACM54" s="21"/>
      <c r="ACN54" s="23"/>
      <c r="ACO54" s="24">
        <f>ACJ54+ACL54+ACN54</f>
        <v>1.6896000000000002</v>
      </c>
      <c r="ALY54" s="20"/>
      <c r="ALZ54" s="21"/>
      <c r="AMA54" s="41" t="s">
        <v>25</v>
      </c>
      <c r="AMB54" s="21" t="s">
        <v>17</v>
      </c>
      <c r="AMC54" s="26">
        <v>2.4E-2</v>
      </c>
      <c r="AMD54" s="23">
        <f>AMD49*AMC54</f>
        <v>0.52800000000000002</v>
      </c>
      <c r="AME54" s="21">
        <v>3.2</v>
      </c>
      <c r="AMF54" s="23">
        <f>AME54*AMD54</f>
        <v>1.6896000000000002</v>
      </c>
      <c r="AMG54" s="21"/>
      <c r="AMH54" s="23"/>
      <c r="AMI54" s="21"/>
      <c r="AMJ54" s="23"/>
      <c r="AMK54" s="24">
        <f>AMF54+AMH54+AMJ54</f>
        <v>1.6896000000000002</v>
      </c>
      <c r="AVU54" s="20"/>
      <c r="AVV54" s="21"/>
      <c r="AVW54" s="41" t="s">
        <v>25</v>
      </c>
      <c r="AVX54" s="21" t="s">
        <v>17</v>
      </c>
      <c r="AVY54" s="26">
        <v>2.4E-2</v>
      </c>
      <c r="AVZ54" s="23">
        <f>AVZ49*AVY54</f>
        <v>0.52800000000000002</v>
      </c>
      <c r="AWA54" s="21">
        <v>3.2</v>
      </c>
      <c r="AWB54" s="23">
        <f>AWA54*AVZ54</f>
        <v>1.6896000000000002</v>
      </c>
      <c r="AWC54" s="21"/>
      <c r="AWD54" s="23"/>
      <c r="AWE54" s="21"/>
      <c r="AWF54" s="23"/>
      <c r="AWG54" s="24">
        <f>AWB54+AWD54+AWF54</f>
        <v>1.6896000000000002</v>
      </c>
      <c r="BFQ54" s="20"/>
      <c r="BFR54" s="21"/>
      <c r="BFS54" s="41" t="s">
        <v>25</v>
      </c>
      <c r="BFT54" s="21" t="s">
        <v>17</v>
      </c>
      <c r="BFU54" s="26">
        <v>2.4E-2</v>
      </c>
      <c r="BFV54" s="23">
        <f>BFV49*BFU54</f>
        <v>0.52800000000000002</v>
      </c>
      <c r="BFW54" s="21">
        <v>3.2</v>
      </c>
      <c r="BFX54" s="23">
        <f>BFW54*BFV54</f>
        <v>1.6896000000000002</v>
      </c>
      <c r="BFY54" s="21"/>
      <c r="BFZ54" s="23"/>
      <c r="BGA54" s="21"/>
      <c r="BGB54" s="23"/>
      <c r="BGC54" s="24">
        <f>BFX54+BFZ54+BGB54</f>
        <v>1.6896000000000002</v>
      </c>
      <c r="BPM54" s="20"/>
      <c r="BPN54" s="21"/>
      <c r="BPO54" s="41" t="s">
        <v>25</v>
      </c>
      <c r="BPP54" s="21" t="s">
        <v>17</v>
      </c>
      <c r="BPQ54" s="26">
        <v>2.4E-2</v>
      </c>
      <c r="BPR54" s="23">
        <f>BPR49*BPQ54</f>
        <v>0.52800000000000002</v>
      </c>
      <c r="BPS54" s="21">
        <v>3.2</v>
      </c>
      <c r="BPT54" s="23">
        <f>BPS54*BPR54</f>
        <v>1.6896000000000002</v>
      </c>
      <c r="BPU54" s="21"/>
      <c r="BPV54" s="23"/>
      <c r="BPW54" s="21"/>
      <c r="BPX54" s="23"/>
      <c r="BPY54" s="24">
        <f>BPT54+BPV54+BPX54</f>
        <v>1.6896000000000002</v>
      </c>
      <c r="BZI54" s="20"/>
      <c r="BZJ54" s="21"/>
      <c r="BZK54" s="41" t="s">
        <v>25</v>
      </c>
      <c r="BZL54" s="21" t="s">
        <v>17</v>
      </c>
      <c r="BZM54" s="26">
        <v>2.4E-2</v>
      </c>
      <c r="BZN54" s="23">
        <f>BZN49*BZM54</f>
        <v>0.52800000000000002</v>
      </c>
      <c r="BZO54" s="21">
        <v>3.2</v>
      </c>
      <c r="BZP54" s="23">
        <f>BZO54*BZN54</f>
        <v>1.6896000000000002</v>
      </c>
      <c r="BZQ54" s="21"/>
      <c r="BZR54" s="23"/>
      <c r="BZS54" s="21"/>
      <c r="BZT54" s="23"/>
      <c r="BZU54" s="24">
        <f>BZP54+BZR54+BZT54</f>
        <v>1.6896000000000002</v>
      </c>
      <c r="CJE54" s="20"/>
      <c r="CJF54" s="21"/>
      <c r="CJG54" s="41" t="s">
        <v>25</v>
      </c>
      <c r="CJH54" s="21" t="s">
        <v>17</v>
      </c>
      <c r="CJI54" s="26">
        <v>2.4E-2</v>
      </c>
      <c r="CJJ54" s="23">
        <f>CJJ49*CJI54</f>
        <v>0.52800000000000002</v>
      </c>
      <c r="CJK54" s="21">
        <v>3.2</v>
      </c>
      <c r="CJL54" s="23">
        <f>CJK54*CJJ54</f>
        <v>1.6896000000000002</v>
      </c>
      <c r="CJM54" s="21"/>
      <c r="CJN54" s="23"/>
      <c r="CJO54" s="21"/>
      <c r="CJP54" s="23"/>
      <c r="CJQ54" s="24">
        <f>CJL54+CJN54+CJP54</f>
        <v>1.6896000000000002</v>
      </c>
      <c r="CTA54" s="20"/>
      <c r="CTB54" s="21"/>
      <c r="CTC54" s="41" t="s">
        <v>25</v>
      </c>
      <c r="CTD54" s="21" t="s">
        <v>17</v>
      </c>
      <c r="CTE54" s="26">
        <v>2.4E-2</v>
      </c>
      <c r="CTF54" s="23">
        <f>CTF49*CTE54</f>
        <v>0.52800000000000002</v>
      </c>
      <c r="CTG54" s="21">
        <v>3.2</v>
      </c>
      <c r="CTH54" s="23">
        <f>CTG54*CTF54</f>
        <v>1.6896000000000002</v>
      </c>
      <c r="CTI54" s="21"/>
      <c r="CTJ54" s="23"/>
      <c r="CTK54" s="21"/>
      <c r="CTL54" s="23"/>
      <c r="CTM54" s="24">
        <f>CTH54+CTJ54+CTL54</f>
        <v>1.6896000000000002</v>
      </c>
      <c r="DCW54" s="20"/>
      <c r="DCX54" s="21"/>
      <c r="DCY54" s="41" t="s">
        <v>25</v>
      </c>
      <c r="DCZ54" s="21" t="s">
        <v>17</v>
      </c>
      <c r="DDA54" s="26">
        <v>2.4E-2</v>
      </c>
      <c r="DDB54" s="23">
        <f>DDB49*DDA54</f>
        <v>0.52800000000000002</v>
      </c>
      <c r="DDC54" s="21">
        <v>3.2</v>
      </c>
      <c r="DDD54" s="23">
        <f>DDC54*DDB54</f>
        <v>1.6896000000000002</v>
      </c>
      <c r="DDE54" s="21"/>
      <c r="DDF54" s="23"/>
      <c r="DDG54" s="21"/>
      <c r="DDH54" s="23"/>
      <c r="DDI54" s="24">
        <f>DDD54+DDF54+DDH54</f>
        <v>1.6896000000000002</v>
      </c>
      <c r="DMS54" s="20"/>
      <c r="DMT54" s="21"/>
      <c r="DMU54" s="41" t="s">
        <v>25</v>
      </c>
      <c r="DMV54" s="21" t="s">
        <v>17</v>
      </c>
      <c r="DMW54" s="26">
        <v>2.4E-2</v>
      </c>
      <c r="DMX54" s="23">
        <f>DMX49*DMW54</f>
        <v>0.52800000000000002</v>
      </c>
      <c r="DMY54" s="21">
        <v>3.2</v>
      </c>
      <c r="DMZ54" s="23">
        <f>DMY54*DMX54</f>
        <v>1.6896000000000002</v>
      </c>
      <c r="DNA54" s="21"/>
      <c r="DNB54" s="23"/>
      <c r="DNC54" s="21"/>
      <c r="DND54" s="23"/>
      <c r="DNE54" s="24">
        <f>DMZ54+DNB54+DND54</f>
        <v>1.6896000000000002</v>
      </c>
      <c r="DWO54" s="20"/>
      <c r="DWP54" s="21"/>
      <c r="DWQ54" s="41" t="s">
        <v>25</v>
      </c>
      <c r="DWR54" s="21" t="s">
        <v>17</v>
      </c>
      <c r="DWS54" s="26">
        <v>2.4E-2</v>
      </c>
      <c r="DWT54" s="23">
        <f>DWT49*DWS54</f>
        <v>0.52800000000000002</v>
      </c>
      <c r="DWU54" s="21">
        <v>3.2</v>
      </c>
      <c r="DWV54" s="23">
        <f>DWU54*DWT54</f>
        <v>1.6896000000000002</v>
      </c>
      <c r="DWW54" s="21"/>
      <c r="DWX54" s="23"/>
      <c r="DWY54" s="21"/>
      <c r="DWZ54" s="23"/>
      <c r="DXA54" s="24">
        <f>DWV54+DWX54+DWZ54</f>
        <v>1.6896000000000002</v>
      </c>
      <c r="EGK54" s="20"/>
      <c r="EGL54" s="21"/>
      <c r="EGM54" s="41" t="s">
        <v>25</v>
      </c>
      <c r="EGN54" s="21" t="s">
        <v>17</v>
      </c>
      <c r="EGO54" s="26">
        <v>2.4E-2</v>
      </c>
      <c r="EGP54" s="23">
        <f>EGP49*EGO54</f>
        <v>0.52800000000000002</v>
      </c>
      <c r="EGQ54" s="21">
        <v>3.2</v>
      </c>
      <c r="EGR54" s="23">
        <f>EGQ54*EGP54</f>
        <v>1.6896000000000002</v>
      </c>
      <c r="EGS54" s="21"/>
      <c r="EGT54" s="23"/>
      <c r="EGU54" s="21"/>
      <c r="EGV54" s="23"/>
      <c r="EGW54" s="24">
        <f>EGR54+EGT54+EGV54</f>
        <v>1.6896000000000002</v>
      </c>
      <c r="EQG54" s="20"/>
      <c r="EQH54" s="21"/>
      <c r="EQI54" s="41" t="s">
        <v>25</v>
      </c>
      <c r="EQJ54" s="21" t="s">
        <v>17</v>
      </c>
      <c r="EQK54" s="26">
        <v>2.4E-2</v>
      </c>
      <c r="EQL54" s="23">
        <f>EQL49*EQK54</f>
        <v>0.52800000000000002</v>
      </c>
      <c r="EQM54" s="21">
        <v>3.2</v>
      </c>
      <c r="EQN54" s="23">
        <f>EQM54*EQL54</f>
        <v>1.6896000000000002</v>
      </c>
      <c r="EQO54" s="21"/>
      <c r="EQP54" s="23"/>
      <c r="EQQ54" s="21"/>
      <c r="EQR54" s="23"/>
      <c r="EQS54" s="24">
        <f>EQN54+EQP54+EQR54</f>
        <v>1.6896000000000002</v>
      </c>
      <c r="FAC54" s="20"/>
      <c r="FAD54" s="21"/>
      <c r="FAE54" s="41" t="s">
        <v>25</v>
      </c>
      <c r="FAF54" s="21" t="s">
        <v>17</v>
      </c>
      <c r="FAG54" s="26">
        <v>2.4E-2</v>
      </c>
      <c r="FAH54" s="23">
        <f>FAH49*FAG54</f>
        <v>0.52800000000000002</v>
      </c>
      <c r="FAI54" s="21">
        <v>3.2</v>
      </c>
      <c r="FAJ54" s="23">
        <f>FAI54*FAH54</f>
        <v>1.6896000000000002</v>
      </c>
      <c r="FAK54" s="21"/>
      <c r="FAL54" s="23"/>
      <c r="FAM54" s="21"/>
      <c r="FAN54" s="23"/>
      <c r="FAO54" s="24">
        <f>FAJ54+FAL54+FAN54</f>
        <v>1.6896000000000002</v>
      </c>
      <c r="FJY54" s="20"/>
      <c r="FJZ54" s="21"/>
      <c r="FKA54" s="41" t="s">
        <v>25</v>
      </c>
      <c r="FKB54" s="21" t="s">
        <v>17</v>
      </c>
      <c r="FKC54" s="26">
        <v>2.4E-2</v>
      </c>
      <c r="FKD54" s="23">
        <f>FKD49*FKC54</f>
        <v>0.52800000000000002</v>
      </c>
      <c r="FKE54" s="21">
        <v>3.2</v>
      </c>
      <c r="FKF54" s="23">
        <f>FKE54*FKD54</f>
        <v>1.6896000000000002</v>
      </c>
      <c r="FKG54" s="21"/>
      <c r="FKH54" s="23"/>
      <c r="FKI54" s="21"/>
      <c r="FKJ54" s="23"/>
      <c r="FKK54" s="24">
        <f>FKF54+FKH54+FKJ54</f>
        <v>1.6896000000000002</v>
      </c>
      <c r="FTU54" s="20"/>
      <c r="FTV54" s="21"/>
      <c r="FTW54" s="41" t="s">
        <v>25</v>
      </c>
      <c r="FTX54" s="21" t="s">
        <v>17</v>
      </c>
      <c r="FTY54" s="26">
        <v>2.4E-2</v>
      </c>
      <c r="FTZ54" s="23">
        <f>FTZ49*FTY54</f>
        <v>0.52800000000000002</v>
      </c>
      <c r="FUA54" s="21">
        <v>3.2</v>
      </c>
      <c r="FUB54" s="23">
        <f>FUA54*FTZ54</f>
        <v>1.6896000000000002</v>
      </c>
      <c r="FUC54" s="21"/>
      <c r="FUD54" s="23"/>
      <c r="FUE54" s="21"/>
      <c r="FUF54" s="23"/>
      <c r="FUG54" s="24">
        <f>FUB54+FUD54+FUF54</f>
        <v>1.6896000000000002</v>
      </c>
      <c r="GDQ54" s="20"/>
      <c r="GDR54" s="21"/>
      <c r="GDS54" s="41" t="s">
        <v>25</v>
      </c>
      <c r="GDT54" s="21" t="s">
        <v>17</v>
      </c>
      <c r="GDU54" s="26">
        <v>2.4E-2</v>
      </c>
      <c r="GDV54" s="23">
        <f>GDV49*GDU54</f>
        <v>0.52800000000000002</v>
      </c>
      <c r="GDW54" s="21">
        <v>3.2</v>
      </c>
      <c r="GDX54" s="23">
        <f>GDW54*GDV54</f>
        <v>1.6896000000000002</v>
      </c>
      <c r="GDY54" s="21"/>
      <c r="GDZ54" s="23"/>
      <c r="GEA54" s="21"/>
      <c r="GEB54" s="23"/>
      <c r="GEC54" s="24">
        <f>GDX54+GDZ54+GEB54</f>
        <v>1.6896000000000002</v>
      </c>
      <c r="GNM54" s="20"/>
      <c r="GNN54" s="21"/>
      <c r="GNO54" s="41" t="s">
        <v>25</v>
      </c>
      <c r="GNP54" s="21" t="s">
        <v>17</v>
      </c>
      <c r="GNQ54" s="26">
        <v>2.4E-2</v>
      </c>
      <c r="GNR54" s="23">
        <f>GNR49*GNQ54</f>
        <v>0.52800000000000002</v>
      </c>
      <c r="GNS54" s="21">
        <v>3.2</v>
      </c>
      <c r="GNT54" s="23">
        <f>GNS54*GNR54</f>
        <v>1.6896000000000002</v>
      </c>
      <c r="GNU54" s="21"/>
      <c r="GNV54" s="23"/>
      <c r="GNW54" s="21"/>
      <c r="GNX54" s="23"/>
      <c r="GNY54" s="24">
        <f>GNT54+GNV54+GNX54</f>
        <v>1.6896000000000002</v>
      </c>
      <c r="GXI54" s="20"/>
      <c r="GXJ54" s="21"/>
      <c r="GXK54" s="41" t="s">
        <v>25</v>
      </c>
      <c r="GXL54" s="21" t="s">
        <v>17</v>
      </c>
      <c r="GXM54" s="26">
        <v>2.4E-2</v>
      </c>
      <c r="GXN54" s="23">
        <f>GXN49*GXM54</f>
        <v>0.52800000000000002</v>
      </c>
      <c r="GXO54" s="21">
        <v>3.2</v>
      </c>
      <c r="GXP54" s="23">
        <f>GXO54*GXN54</f>
        <v>1.6896000000000002</v>
      </c>
      <c r="GXQ54" s="21"/>
      <c r="GXR54" s="23"/>
      <c r="GXS54" s="21"/>
      <c r="GXT54" s="23"/>
      <c r="GXU54" s="24">
        <f>GXP54+GXR54+GXT54</f>
        <v>1.6896000000000002</v>
      </c>
      <c r="HHE54" s="20"/>
      <c r="HHF54" s="21"/>
      <c r="HHG54" s="41" t="s">
        <v>25</v>
      </c>
      <c r="HHH54" s="21" t="s">
        <v>17</v>
      </c>
      <c r="HHI54" s="26">
        <v>2.4E-2</v>
      </c>
      <c r="HHJ54" s="23">
        <f>HHJ49*HHI54</f>
        <v>0.52800000000000002</v>
      </c>
      <c r="HHK54" s="21">
        <v>3.2</v>
      </c>
      <c r="HHL54" s="23">
        <f>HHK54*HHJ54</f>
        <v>1.6896000000000002</v>
      </c>
      <c r="HHM54" s="21"/>
      <c r="HHN54" s="23"/>
      <c r="HHO54" s="21"/>
      <c r="HHP54" s="23"/>
      <c r="HHQ54" s="24">
        <f>HHL54+HHN54+HHP54</f>
        <v>1.6896000000000002</v>
      </c>
      <c r="HRA54" s="20"/>
      <c r="HRB54" s="21"/>
      <c r="HRC54" s="41" t="s">
        <v>25</v>
      </c>
      <c r="HRD54" s="21" t="s">
        <v>17</v>
      </c>
      <c r="HRE54" s="26">
        <v>2.4E-2</v>
      </c>
      <c r="HRF54" s="23">
        <f>HRF49*HRE54</f>
        <v>0.52800000000000002</v>
      </c>
      <c r="HRG54" s="21">
        <v>3.2</v>
      </c>
      <c r="HRH54" s="23">
        <f>HRG54*HRF54</f>
        <v>1.6896000000000002</v>
      </c>
      <c r="HRI54" s="21"/>
      <c r="HRJ54" s="23"/>
      <c r="HRK54" s="21"/>
      <c r="HRL54" s="23"/>
      <c r="HRM54" s="24">
        <f>HRH54+HRJ54+HRL54</f>
        <v>1.6896000000000002</v>
      </c>
      <c r="IAW54" s="20"/>
      <c r="IAX54" s="21"/>
      <c r="IAY54" s="41" t="s">
        <v>25</v>
      </c>
      <c r="IAZ54" s="21" t="s">
        <v>17</v>
      </c>
      <c r="IBA54" s="26">
        <v>2.4E-2</v>
      </c>
      <c r="IBB54" s="23">
        <f>IBB49*IBA54</f>
        <v>0.52800000000000002</v>
      </c>
      <c r="IBC54" s="21">
        <v>3.2</v>
      </c>
      <c r="IBD54" s="23">
        <f>IBC54*IBB54</f>
        <v>1.6896000000000002</v>
      </c>
      <c r="IBE54" s="21"/>
      <c r="IBF54" s="23"/>
      <c r="IBG54" s="21"/>
      <c r="IBH54" s="23"/>
      <c r="IBI54" s="24">
        <f>IBD54+IBF54+IBH54</f>
        <v>1.6896000000000002</v>
      </c>
      <c r="IKS54" s="20"/>
      <c r="IKT54" s="21"/>
      <c r="IKU54" s="41" t="s">
        <v>25</v>
      </c>
      <c r="IKV54" s="21" t="s">
        <v>17</v>
      </c>
      <c r="IKW54" s="26">
        <v>2.4E-2</v>
      </c>
      <c r="IKX54" s="23">
        <f>IKX49*IKW54</f>
        <v>0.52800000000000002</v>
      </c>
      <c r="IKY54" s="21">
        <v>3.2</v>
      </c>
      <c r="IKZ54" s="23">
        <f>IKY54*IKX54</f>
        <v>1.6896000000000002</v>
      </c>
      <c r="ILA54" s="21"/>
      <c r="ILB54" s="23"/>
      <c r="ILC54" s="21"/>
      <c r="ILD54" s="23"/>
      <c r="ILE54" s="24">
        <f>IKZ54+ILB54+ILD54</f>
        <v>1.6896000000000002</v>
      </c>
      <c r="IUO54" s="20"/>
      <c r="IUP54" s="21"/>
      <c r="IUQ54" s="41" t="s">
        <v>25</v>
      </c>
      <c r="IUR54" s="21" t="s">
        <v>17</v>
      </c>
      <c r="IUS54" s="26">
        <v>2.4E-2</v>
      </c>
      <c r="IUT54" s="23">
        <f>IUT49*IUS54</f>
        <v>0.52800000000000002</v>
      </c>
      <c r="IUU54" s="21">
        <v>3.2</v>
      </c>
      <c r="IUV54" s="23">
        <f>IUU54*IUT54</f>
        <v>1.6896000000000002</v>
      </c>
      <c r="IUW54" s="21"/>
      <c r="IUX54" s="23"/>
      <c r="IUY54" s="21"/>
      <c r="IUZ54" s="23"/>
      <c r="IVA54" s="24">
        <f>IUV54+IUX54+IUZ54</f>
        <v>1.6896000000000002</v>
      </c>
      <c r="JEK54" s="20"/>
      <c r="JEL54" s="21"/>
      <c r="JEM54" s="41" t="s">
        <v>25</v>
      </c>
      <c r="JEN54" s="21" t="s">
        <v>17</v>
      </c>
      <c r="JEO54" s="26">
        <v>2.4E-2</v>
      </c>
      <c r="JEP54" s="23">
        <f>JEP49*JEO54</f>
        <v>0.52800000000000002</v>
      </c>
      <c r="JEQ54" s="21">
        <v>3.2</v>
      </c>
      <c r="JER54" s="23">
        <f>JEQ54*JEP54</f>
        <v>1.6896000000000002</v>
      </c>
      <c r="JES54" s="21"/>
      <c r="JET54" s="23"/>
      <c r="JEU54" s="21"/>
      <c r="JEV54" s="23"/>
      <c r="JEW54" s="24">
        <f>JER54+JET54+JEV54</f>
        <v>1.6896000000000002</v>
      </c>
      <c r="JOG54" s="20"/>
      <c r="JOH54" s="21"/>
      <c r="JOI54" s="41" t="s">
        <v>25</v>
      </c>
      <c r="JOJ54" s="21" t="s">
        <v>17</v>
      </c>
      <c r="JOK54" s="26">
        <v>2.4E-2</v>
      </c>
      <c r="JOL54" s="23">
        <f>JOL49*JOK54</f>
        <v>0.52800000000000002</v>
      </c>
      <c r="JOM54" s="21">
        <v>3.2</v>
      </c>
      <c r="JON54" s="23">
        <f>JOM54*JOL54</f>
        <v>1.6896000000000002</v>
      </c>
      <c r="JOO54" s="21"/>
      <c r="JOP54" s="23"/>
      <c r="JOQ54" s="21"/>
      <c r="JOR54" s="23"/>
      <c r="JOS54" s="24">
        <f>JON54+JOP54+JOR54</f>
        <v>1.6896000000000002</v>
      </c>
      <c r="JYC54" s="20"/>
      <c r="JYD54" s="21"/>
      <c r="JYE54" s="41" t="s">
        <v>25</v>
      </c>
      <c r="JYF54" s="21" t="s">
        <v>17</v>
      </c>
      <c r="JYG54" s="26">
        <v>2.4E-2</v>
      </c>
      <c r="JYH54" s="23">
        <f>JYH49*JYG54</f>
        <v>0.52800000000000002</v>
      </c>
      <c r="JYI54" s="21">
        <v>3.2</v>
      </c>
      <c r="JYJ54" s="23">
        <f>JYI54*JYH54</f>
        <v>1.6896000000000002</v>
      </c>
      <c r="JYK54" s="21"/>
      <c r="JYL54" s="23"/>
      <c r="JYM54" s="21"/>
      <c r="JYN54" s="23"/>
      <c r="JYO54" s="24">
        <f>JYJ54+JYL54+JYN54</f>
        <v>1.6896000000000002</v>
      </c>
      <c r="KHY54" s="20"/>
      <c r="KHZ54" s="21"/>
      <c r="KIA54" s="41" t="s">
        <v>25</v>
      </c>
      <c r="KIB54" s="21" t="s">
        <v>17</v>
      </c>
      <c r="KIC54" s="26">
        <v>2.4E-2</v>
      </c>
      <c r="KID54" s="23">
        <f>KID49*KIC54</f>
        <v>0.52800000000000002</v>
      </c>
      <c r="KIE54" s="21">
        <v>3.2</v>
      </c>
      <c r="KIF54" s="23">
        <f>KIE54*KID54</f>
        <v>1.6896000000000002</v>
      </c>
      <c r="KIG54" s="21"/>
      <c r="KIH54" s="23"/>
      <c r="KII54" s="21"/>
      <c r="KIJ54" s="23"/>
      <c r="KIK54" s="24">
        <f>KIF54+KIH54+KIJ54</f>
        <v>1.6896000000000002</v>
      </c>
      <c r="KRU54" s="20"/>
      <c r="KRV54" s="21"/>
      <c r="KRW54" s="41" t="s">
        <v>25</v>
      </c>
      <c r="KRX54" s="21" t="s">
        <v>17</v>
      </c>
      <c r="KRY54" s="26">
        <v>2.4E-2</v>
      </c>
      <c r="KRZ54" s="23">
        <f>KRZ49*KRY54</f>
        <v>0.52800000000000002</v>
      </c>
      <c r="KSA54" s="21">
        <v>3.2</v>
      </c>
      <c r="KSB54" s="23">
        <f>KSA54*KRZ54</f>
        <v>1.6896000000000002</v>
      </c>
      <c r="KSC54" s="21"/>
      <c r="KSD54" s="23"/>
      <c r="KSE54" s="21"/>
      <c r="KSF54" s="23"/>
      <c r="KSG54" s="24">
        <f>KSB54+KSD54+KSF54</f>
        <v>1.6896000000000002</v>
      </c>
      <c r="LBQ54" s="20"/>
      <c r="LBR54" s="21"/>
      <c r="LBS54" s="41" t="s">
        <v>25</v>
      </c>
      <c r="LBT54" s="21" t="s">
        <v>17</v>
      </c>
      <c r="LBU54" s="26">
        <v>2.4E-2</v>
      </c>
      <c r="LBV54" s="23">
        <f>LBV49*LBU54</f>
        <v>0.52800000000000002</v>
      </c>
      <c r="LBW54" s="21">
        <v>3.2</v>
      </c>
      <c r="LBX54" s="23">
        <f>LBW54*LBV54</f>
        <v>1.6896000000000002</v>
      </c>
      <c r="LBY54" s="21"/>
      <c r="LBZ54" s="23"/>
      <c r="LCA54" s="21"/>
      <c r="LCB54" s="23"/>
      <c r="LCC54" s="24">
        <f>LBX54+LBZ54+LCB54</f>
        <v>1.6896000000000002</v>
      </c>
      <c r="LLM54" s="20"/>
      <c r="LLN54" s="21"/>
      <c r="LLO54" s="41" t="s">
        <v>25</v>
      </c>
      <c r="LLP54" s="21" t="s">
        <v>17</v>
      </c>
      <c r="LLQ54" s="26">
        <v>2.4E-2</v>
      </c>
      <c r="LLR54" s="23">
        <f>LLR49*LLQ54</f>
        <v>0.52800000000000002</v>
      </c>
      <c r="LLS54" s="21">
        <v>3.2</v>
      </c>
      <c r="LLT54" s="23">
        <f>LLS54*LLR54</f>
        <v>1.6896000000000002</v>
      </c>
      <c r="LLU54" s="21"/>
      <c r="LLV54" s="23"/>
      <c r="LLW54" s="21"/>
      <c r="LLX54" s="23"/>
      <c r="LLY54" s="24">
        <f>LLT54+LLV54+LLX54</f>
        <v>1.6896000000000002</v>
      </c>
      <c r="LVI54" s="20"/>
      <c r="LVJ54" s="21"/>
      <c r="LVK54" s="41" t="s">
        <v>25</v>
      </c>
      <c r="LVL54" s="21" t="s">
        <v>17</v>
      </c>
      <c r="LVM54" s="26">
        <v>2.4E-2</v>
      </c>
      <c r="LVN54" s="23">
        <f>LVN49*LVM54</f>
        <v>0.52800000000000002</v>
      </c>
      <c r="LVO54" s="21">
        <v>3.2</v>
      </c>
      <c r="LVP54" s="23">
        <f>LVO54*LVN54</f>
        <v>1.6896000000000002</v>
      </c>
      <c r="LVQ54" s="21"/>
      <c r="LVR54" s="23"/>
      <c r="LVS54" s="21"/>
      <c r="LVT54" s="23"/>
      <c r="LVU54" s="24">
        <f>LVP54+LVR54+LVT54</f>
        <v>1.6896000000000002</v>
      </c>
      <c r="MFE54" s="20"/>
      <c r="MFF54" s="21"/>
      <c r="MFG54" s="41" t="s">
        <v>25</v>
      </c>
      <c r="MFH54" s="21" t="s">
        <v>17</v>
      </c>
      <c r="MFI54" s="26">
        <v>2.4E-2</v>
      </c>
      <c r="MFJ54" s="23">
        <f>MFJ49*MFI54</f>
        <v>0.52800000000000002</v>
      </c>
      <c r="MFK54" s="21">
        <v>3.2</v>
      </c>
      <c r="MFL54" s="23">
        <f>MFK54*MFJ54</f>
        <v>1.6896000000000002</v>
      </c>
      <c r="MFM54" s="21"/>
      <c r="MFN54" s="23"/>
      <c r="MFO54" s="21"/>
      <c r="MFP54" s="23"/>
      <c r="MFQ54" s="24">
        <f>MFL54+MFN54+MFP54</f>
        <v>1.6896000000000002</v>
      </c>
      <c r="MPA54" s="20"/>
      <c r="MPB54" s="21"/>
      <c r="MPC54" s="41" t="s">
        <v>25</v>
      </c>
      <c r="MPD54" s="21" t="s">
        <v>17</v>
      </c>
      <c r="MPE54" s="26">
        <v>2.4E-2</v>
      </c>
      <c r="MPF54" s="23">
        <f>MPF49*MPE54</f>
        <v>0.52800000000000002</v>
      </c>
      <c r="MPG54" s="21">
        <v>3.2</v>
      </c>
      <c r="MPH54" s="23">
        <f>MPG54*MPF54</f>
        <v>1.6896000000000002</v>
      </c>
      <c r="MPI54" s="21"/>
      <c r="MPJ54" s="23"/>
      <c r="MPK54" s="21"/>
      <c r="MPL54" s="23"/>
      <c r="MPM54" s="24">
        <f>MPH54+MPJ54+MPL54</f>
        <v>1.6896000000000002</v>
      </c>
      <c r="MYW54" s="20"/>
      <c r="MYX54" s="21"/>
      <c r="MYY54" s="41" t="s">
        <v>25</v>
      </c>
      <c r="MYZ54" s="21" t="s">
        <v>17</v>
      </c>
      <c r="MZA54" s="26">
        <v>2.4E-2</v>
      </c>
      <c r="MZB54" s="23">
        <f>MZB49*MZA54</f>
        <v>0.52800000000000002</v>
      </c>
      <c r="MZC54" s="21">
        <v>3.2</v>
      </c>
      <c r="MZD54" s="23">
        <f>MZC54*MZB54</f>
        <v>1.6896000000000002</v>
      </c>
      <c r="MZE54" s="21"/>
      <c r="MZF54" s="23"/>
      <c r="MZG54" s="21"/>
      <c r="MZH54" s="23"/>
      <c r="MZI54" s="24">
        <f>MZD54+MZF54+MZH54</f>
        <v>1.6896000000000002</v>
      </c>
      <c r="NIS54" s="20"/>
      <c r="NIT54" s="21"/>
      <c r="NIU54" s="41" t="s">
        <v>25</v>
      </c>
      <c r="NIV54" s="21" t="s">
        <v>17</v>
      </c>
      <c r="NIW54" s="26">
        <v>2.4E-2</v>
      </c>
      <c r="NIX54" s="23">
        <f>NIX49*NIW54</f>
        <v>0.52800000000000002</v>
      </c>
      <c r="NIY54" s="21">
        <v>3.2</v>
      </c>
      <c r="NIZ54" s="23">
        <f>NIY54*NIX54</f>
        <v>1.6896000000000002</v>
      </c>
      <c r="NJA54" s="21"/>
      <c r="NJB54" s="23"/>
      <c r="NJC54" s="21"/>
      <c r="NJD54" s="23"/>
      <c r="NJE54" s="24">
        <f>NIZ54+NJB54+NJD54</f>
        <v>1.6896000000000002</v>
      </c>
      <c r="NSO54" s="20"/>
      <c r="NSP54" s="21"/>
      <c r="NSQ54" s="41" t="s">
        <v>25</v>
      </c>
      <c r="NSR54" s="21" t="s">
        <v>17</v>
      </c>
      <c r="NSS54" s="26">
        <v>2.4E-2</v>
      </c>
      <c r="NST54" s="23">
        <f>NST49*NSS54</f>
        <v>0.52800000000000002</v>
      </c>
      <c r="NSU54" s="21">
        <v>3.2</v>
      </c>
      <c r="NSV54" s="23">
        <f>NSU54*NST54</f>
        <v>1.6896000000000002</v>
      </c>
      <c r="NSW54" s="21"/>
      <c r="NSX54" s="23"/>
      <c r="NSY54" s="21"/>
      <c r="NSZ54" s="23"/>
      <c r="NTA54" s="24">
        <f>NSV54+NSX54+NSZ54</f>
        <v>1.6896000000000002</v>
      </c>
      <c r="OCK54" s="20"/>
      <c r="OCL54" s="21"/>
      <c r="OCM54" s="41" t="s">
        <v>25</v>
      </c>
      <c r="OCN54" s="21" t="s">
        <v>17</v>
      </c>
      <c r="OCO54" s="26">
        <v>2.4E-2</v>
      </c>
      <c r="OCP54" s="23">
        <f>OCP49*OCO54</f>
        <v>0.52800000000000002</v>
      </c>
      <c r="OCQ54" s="21">
        <v>3.2</v>
      </c>
      <c r="OCR54" s="23">
        <f>OCQ54*OCP54</f>
        <v>1.6896000000000002</v>
      </c>
      <c r="OCS54" s="21"/>
      <c r="OCT54" s="23"/>
      <c r="OCU54" s="21"/>
      <c r="OCV54" s="23"/>
      <c r="OCW54" s="24">
        <f>OCR54+OCT54+OCV54</f>
        <v>1.6896000000000002</v>
      </c>
      <c r="OMG54" s="20"/>
      <c r="OMH54" s="21"/>
      <c r="OMI54" s="41" t="s">
        <v>25</v>
      </c>
      <c r="OMJ54" s="21" t="s">
        <v>17</v>
      </c>
      <c r="OMK54" s="26">
        <v>2.4E-2</v>
      </c>
      <c r="OML54" s="23">
        <f>OML49*OMK54</f>
        <v>0.52800000000000002</v>
      </c>
      <c r="OMM54" s="21">
        <v>3.2</v>
      </c>
      <c r="OMN54" s="23">
        <f>OMM54*OML54</f>
        <v>1.6896000000000002</v>
      </c>
      <c r="OMO54" s="21"/>
      <c r="OMP54" s="23"/>
      <c r="OMQ54" s="21"/>
      <c r="OMR54" s="23"/>
      <c r="OMS54" s="24">
        <f>OMN54+OMP54+OMR54</f>
        <v>1.6896000000000002</v>
      </c>
      <c r="OWC54" s="20"/>
      <c r="OWD54" s="21"/>
      <c r="OWE54" s="41" t="s">
        <v>25</v>
      </c>
      <c r="OWF54" s="21" t="s">
        <v>17</v>
      </c>
      <c r="OWG54" s="26">
        <v>2.4E-2</v>
      </c>
      <c r="OWH54" s="23">
        <f>OWH49*OWG54</f>
        <v>0.52800000000000002</v>
      </c>
      <c r="OWI54" s="21">
        <v>3.2</v>
      </c>
      <c r="OWJ54" s="23">
        <f>OWI54*OWH54</f>
        <v>1.6896000000000002</v>
      </c>
      <c r="OWK54" s="21"/>
      <c r="OWL54" s="23"/>
      <c r="OWM54" s="21"/>
      <c r="OWN54" s="23"/>
      <c r="OWO54" s="24">
        <f>OWJ54+OWL54+OWN54</f>
        <v>1.6896000000000002</v>
      </c>
      <c r="PFY54" s="20"/>
      <c r="PFZ54" s="21"/>
      <c r="PGA54" s="41" t="s">
        <v>25</v>
      </c>
      <c r="PGB54" s="21" t="s">
        <v>17</v>
      </c>
      <c r="PGC54" s="26">
        <v>2.4E-2</v>
      </c>
      <c r="PGD54" s="23">
        <f>PGD49*PGC54</f>
        <v>0.52800000000000002</v>
      </c>
      <c r="PGE54" s="21">
        <v>3.2</v>
      </c>
      <c r="PGF54" s="23">
        <f>PGE54*PGD54</f>
        <v>1.6896000000000002</v>
      </c>
      <c r="PGG54" s="21"/>
      <c r="PGH54" s="23"/>
      <c r="PGI54" s="21"/>
      <c r="PGJ54" s="23"/>
      <c r="PGK54" s="24">
        <f>PGF54+PGH54+PGJ54</f>
        <v>1.6896000000000002</v>
      </c>
      <c r="PPU54" s="20"/>
      <c r="PPV54" s="21"/>
      <c r="PPW54" s="41" t="s">
        <v>25</v>
      </c>
      <c r="PPX54" s="21" t="s">
        <v>17</v>
      </c>
      <c r="PPY54" s="26">
        <v>2.4E-2</v>
      </c>
      <c r="PPZ54" s="23">
        <f>PPZ49*PPY54</f>
        <v>0.52800000000000002</v>
      </c>
      <c r="PQA54" s="21">
        <v>3.2</v>
      </c>
      <c r="PQB54" s="23">
        <f>PQA54*PPZ54</f>
        <v>1.6896000000000002</v>
      </c>
      <c r="PQC54" s="21"/>
      <c r="PQD54" s="23"/>
      <c r="PQE54" s="21"/>
      <c r="PQF54" s="23"/>
      <c r="PQG54" s="24">
        <f>PQB54+PQD54+PQF54</f>
        <v>1.6896000000000002</v>
      </c>
      <c r="PZQ54" s="20"/>
      <c r="PZR54" s="21"/>
      <c r="PZS54" s="41" t="s">
        <v>25</v>
      </c>
      <c r="PZT54" s="21" t="s">
        <v>17</v>
      </c>
      <c r="PZU54" s="26">
        <v>2.4E-2</v>
      </c>
      <c r="PZV54" s="23">
        <f>PZV49*PZU54</f>
        <v>0.52800000000000002</v>
      </c>
      <c r="PZW54" s="21">
        <v>3.2</v>
      </c>
      <c r="PZX54" s="23">
        <f>PZW54*PZV54</f>
        <v>1.6896000000000002</v>
      </c>
      <c r="PZY54" s="21"/>
      <c r="PZZ54" s="23"/>
      <c r="QAA54" s="21"/>
      <c r="QAB54" s="23"/>
      <c r="QAC54" s="24">
        <f>PZX54+PZZ54+QAB54</f>
        <v>1.6896000000000002</v>
      </c>
      <c r="QJM54" s="20"/>
      <c r="QJN54" s="21"/>
      <c r="QJO54" s="41" t="s">
        <v>25</v>
      </c>
      <c r="QJP54" s="21" t="s">
        <v>17</v>
      </c>
      <c r="QJQ54" s="26">
        <v>2.4E-2</v>
      </c>
      <c r="QJR54" s="23">
        <f>QJR49*QJQ54</f>
        <v>0.52800000000000002</v>
      </c>
      <c r="QJS54" s="21">
        <v>3.2</v>
      </c>
      <c r="QJT54" s="23">
        <f>QJS54*QJR54</f>
        <v>1.6896000000000002</v>
      </c>
      <c r="QJU54" s="21"/>
      <c r="QJV54" s="23"/>
      <c r="QJW54" s="21"/>
      <c r="QJX54" s="23"/>
      <c r="QJY54" s="24">
        <f>QJT54+QJV54+QJX54</f>
        <v>1.6896000000000002</v>
      </c>
      <c r="QTI54" s="20"/>
      <c r="QTJ54" s="21"/>
      <c r="QTK54" s="41" t="s">
        <v>25</v>
      </c>
      <c r="QTL54" s="21" t="s">
        <v>17</v>
      </c>
      <c r="QTM54" s="26">
        <v>2.4E-2</v>
      </c>
      <c r="QTN54" s="23">
        <f>QTN49*QTM54</f>
        <v>0.52800000000000002</v>
      </c>
      <c r="QTO54" s="21">
        <v>3.2</v>
      </c>
      <c r="QTP54" s="23">
        <f>QTO54*QTN54</f>
        <v>1.6896000000000002</v>
      </c>
      <c r="QTQ54" s="21"/>
      <c r="QTR54" s="23"/>
      <c r="QTS54" s="21"/>
      <c r="QTT54" s="23"/>
      <c r="QTU54" s="24">
        <f>QTP54+QTR54+QTT54</f>
        <v>1.6896000000000002</v>
      </c>
      <c r="RDE54" s="20"/>
      <c r="RDF54" s="21"/>
      <c r="RDG54" s="41" t="s">
        <v>25</v>
      </c>
      <c r="RDH54" s="21" t="s">
        <v>17</v>
      </c>
      <c r="RDI54" s="26">
        <v>2.4E-2</v>
      </c>
      <c r="RDJ54" s="23">
        <f>RDJ49*RDI54</f>
        <v>0.52800000000000002</v>
      </c>
      <c r="RDK54" s="21">
        <v>3.2</v>
      </c>
      <c r="RDL54" s="23">
        <f>RDK54*RDJ54</f>
        <v>1.6896000000000002</v>
      </c>
      <c r="RDM54" s="21"/>
      <c r="RDN54" s="23"/>
      <c r="RDO54" s="21"/>
      <c r="RDP54" s="23"/>
      <c r="RDQ54" s="24">
        <f>RDL54+RDN54+RDP54</f>
        <v>1.6896000000000002</v>
      </c>
      <c r="RNA54" s="20"/>
      <c r="RNB54" s="21"/>
      <c r="RNC54" s="41" t="s">
        <v>25</v>
      </c>
      <c r="RND54" s="21" t="s">
        <v>17</v>
      </c>
      <c r="RNE54" s="26">
        <v>2.4E-2</v>
      </c>
      <c r="RNF54" s="23">
        <f>RNF49*RNE54</f>
        <v>0.52800000000000002</v>
      </c>
      <c r="RNG54" s="21">
        <v>3.2</v>
      </c>
      <c r="RNH54" s="23">
        <f>RNG54*RNF54</f>
        <v>1.6896000000000002</v>
      </c>
      <c r="RNI54" s="21"/>
      <c r="RNJ54" s="23"/>
      <c r="RNK54" s="21"/>
      <c r="RNL54" s="23"/>
      <c r="RNM54" s="24">
        <f>RNH54+RNJ54+RNL54</f>
        <v>1.6896000000000002</v>
      </c>
      <c r="RWW54" s="20"/>
      <c r="RWX54" s="21"/>
      <c r="RWY54" s="41" t="s">
        <v>25</v>
      </c>
      <c r="RWZ54" s="21" t="s">
        <v>17</v>
      </c>
      <c r="RXA54" s="26">
        <v>2.4E-2</v>
      </c>
      <c r="RXB54" s="23">
        <f>RXB49*RXA54</f>
        <v>0.52800000000000002</v>
      </c>
      <c r="RXC54" s="21">
        <v>3.2</v>
      </c>
      <c r="RXD54" s="23">
        <f>RXC54*RXB54</f>
        <v>1.6896000000000002</v>
      </c>
      <c r="RXE54" s="21"/>
      <c r="RXF54" s="23"/>
      <c r="RXG54" s="21"/>
      <c r="RXH54" s="23"/>
      <c r="RXI54" s="24">
        <f>RXD54+RXF54+RXH54</f>
        <v>1.6896000000000002</v>
      </c>
      <c r="SGS54" s="20"/>
      <c r="SGT54" s="21"/>
      <c r="SGU54" s="41" t="s">
        <v>25</v>
      </c>
      <c r="SGV54" s="21" t="s">
        <v>17</v>
      </c>
      <c r="SGW54" s="26">
        <v>2.4E-2</v>
      </c>
      <c r="SGX54" s="23">
        <f>SGX49*SGW54</f>
        <v>0.52800000000000002</v>
      </c>
      <c r="SGY54" s="21">
        <v>3.2</v>
      </c>
      <c r="SGZ54" s="23">
        <f>SGY54*SGX54</f>
        <v>1.6896000000000002</v>
      </c>
      <c r="SHA54" s="21"/>
      <c r="SHB54" s="23"/>
      <c r="SHC54" s="21"/>
      <c r="SHD54" s="23"/>
      <c r="SHE54" s="24">
        <f>SGZ54+SHB54+SHD54</f>
        <v>1.6896000000000002</v>
      </c>
      <c r="SQO54" s="20"/>
      <c r="SQP54" s="21"/>
      <c r="SQQ54" s="41" t="s">
        <v>25</v>
      </c>
      <c r="SQR54" s="21" t="s">
        <v>17</v>
      </c>
      <c r="SQS54" s="26">
        <v>2.4E-2</v>
      </c>
      <c r="SQT54" s="23">
        <f>SQT49*SQS54</f>
        <v>0.52800000000000002</v>
      </c>
      <c r="SQU54" s="21">
        <v>3.2</v>
      </c>
      <c r="SQV54" s="23">
        <f>SQU54*SQT54</f>
        <v>1.6896000000000002</v>
      </c>
      <c r="SQW54" s="21"/>
      <c r="SQX54" s="23"/>
      <c r="SQY54" s="21"/>
      <c r="SQZ54" s="23"/>
      <c r="SRA54" s="24">
        <f>SQV54+SQX54+SQZ54</f>
        <v>1.6896000000000002</v>
      </c>
      <c r="TAK54" s="20"/>
      <c r="TAL54" s="21"/>
      <c r="TAM54" s="41" t="s">
        <v>25</v>
      </c>
      <c r="TAN54" s="21" t="s">
        <v>17</v>
      </c>
      <c r="TAO54" s="26">
        <v>2.4E-2</v>
      </c>
      <c r="TAP54" s="23">
        <f>TAP49*TAO54</f>
        <v>0.52800000000000002</v>
      </c>
      <c r="TAQ54" s="21">
        <v>3.2</v>
      </c>
      <c r="TAR54" s="23">
        <f>TAQ54*TAP54</f>
        <v>1.6896000000000002</v>
      </c>
      <c r="TAS54" s="21"/>
      <c r="TAT54" s="23"/>
      <c r="TAU54" s="21"/>
      <c r="TAV54" s="23"/>
      <c r="TAW54" s="24">
        <f>TAR54+TAT54+TAV54</f>
        <v>1.6896000000000002</v>
      </c>
      <c r="TKG54" s="20"/>
      <c r="TKH54" s="21"/>
      <c r="TKI54" s="41" t="s">
        <v>25</v>
      </c>
      <c r="TKJ54" s="21" t="s">
        <v>17</v>
      </c>
      <c r="TKK54" s="26">
        <v>2.4E-2</v>
      </c>
      <c r="TKL54" s="23">
        <f>TKL49*TKK54</f>
        <v>0.52800000000000002</v>
      </c>
      <c r="TKM54" s="21">
        <v>3.2</v>
      </c>
      <c r="TKN54" s="23">
        <f>TKM54*TKL54</f>
        <v>1.6896000000000002</v>
      </c>
      <c r="TKO54" s="21"/>
      <c r="TKP54" s="23"/>
      <c r="TKQ54" s="21"/>
      <c r="TKR54" s="23"/>
      <c r="TKS54" s="24">
        <f>TKN54+TKP54+TKR54</f>
        <v>1.6896000000000002</v>
      </c>
      <c r="TUC54" s="20"/>
      <c r="TUD54" s="21"/>
      <c r="TUE54" s="41" t="s">
        <v>25</v>
      </c>
      <c r="TUF54" s="21" t="s">
        <v>17</v>
      </c>
      <c r="TUG54" s="26">
        <v>2.4E-2</v>
      </c>
      <c r="TUH54" s="23">
        <f>TUH49*TUG54</f>
        <v>0.52800000000000002</v>
      </c>
      <c r="TUI54" s="21">
        <v>3.2</v>
      </c>
      <c r="TUJ54" s="23">
        <f>TUI54*TUH54</f>
        <v>1.6896000000000002</v>
      </c>
      <c r="TUK54" s="21"/>
      <c r="TUL54" s="23"/>
      <c r="TUM54" s="21"/>
      <c r="TUN54" s="23"/>
      <c r="TUO54" s="24">
        <f>TUJ54+TUL54+TUN54</f>
        <v>1.6896000000000002</v>
      </c>
      <c r="UDY54" s="20"/>
      <c r="UDZ54" s="21"/>
      <c r="UEA54" s="41" t="s">
        <v>25</v>
      </c>
      <c r="UEB54" s="21" t="s">
        <v>17</v>
      </c>
      <c r="UEC54" s="26">
        <v>2.4E-2</v>
      </c>
      <c r="UED54" s="23">
        <f>UED49*UEC54</f>
        <v>0.52800000000000002</v>
      </c>
      <c r="UEE54" s="21">
        <v>3.2</v>
      </c>
      <c r="UEF54" s="23">
        <f>UEE54*UED54</f>
        <v>1.6896000000000002</v>
      </c>
      <c r="UEG54" s="21"/>
      <c r="UEH54" s="23"/>
      <c r="UEI54" s="21"/>
      <c r="UEJ54" s="23"/>
      <c r="UEK54" s="24">
        <f>UEF54+UEH54+UEJ54</f>
        <v>1.6896000000000002</v>
      </c>
      <c r="UNU54" s="20"/>
      <c r="UNV54" s="21"/>
      <c r="UNW54" s="41" t="s">
        <v>25</v>
      </c>
      <c r="UNX54" s="21" t="s">
        <v>17</v>
      </c>
      <c r="UNY54" s="26">
        <v>2.4E-2</v>
      </c>
      <c r="UNZ54" s="23">
        <f>UNZ49*UNY54</f>
        <v>0.52800000000000002</v>
      </c>
      <c r="UOA54" s="21">
        <v>3.2</v>
      </c>
      <c r="UOB54" s="23">
        <f>UOA54*UNZ54</f>
        <v>1.6896000000000002</v>
      </c>
      <c r="UOC54" s="21"/>
      <c r="UOD54" s="23"/>
      <c r="UOE54" s="21"/>
      <c r="UOF54" s="23"/>
      <c r="UOG54" s="24">
        <f>UOB54+UOD54+UOF54</f>
        <v>1.6896000000000002</v>
      </c>
      <c r="UXQ54" s="20"/>
      <c r="UXR54" s="21"/>
      <c r="UXS54" s="41" t="s">
        <v>25</v>
      </c>
      <c r="UXT54" s="21" t="s">
        <v>17</v>
      </c>
      <c r="UXU54" s="26">
        <v>2.4E-2</v>
      </c>
      <c r="UXV54" s="23">
        <f>UXV49*UXU54</f>
        <v>0.52800000000000002</v>
      </c>
      <c r="UXW54" s="21">
        <v>3.2</v>
      </c>
      <c r="UXX54" s="23">
        <f>UXW54*UXV54</f>
        <v>1.6896000000000002</v>
      </c>
      <c r="UXY54" s="21"/>
      <c r="UXZ54" s="23"/>
      <c r="UYA54" s="21"/>
      <c r="UYB54" s="23"/>
      <c r="UYC54" s="24">
        <f>UXX54+UXZ54+UYB54</f>
        <v>1.6896000000000002</v>
      </c>
      <c r="VHM54" s="20"/>
      <c r="VHN54" s="21"/>
      <c r="VHO54" s="41" t="s">
        <v>25</v>
      </c>
      <c r="VHP54" s="21" t="s">
        <v>17</v>
      </c>
      <c r="VHQ54" s="26">
        <v>2.4E-2</v>
      </c>
      <c r="VHR54" s="23">
        <f>VHR49*VHQ54</f>
        <v>0.52800000000000002</v>
      </c>
      <c r="VHS54" s="21">
        <v>3.2</v>
      </c>
      <c r="VHT54" s="23">
        <f>VHS54*VHR54</f>
        <v>1.6896000000000002</v>
      </c>
      <c r="VHU54" s="21"/>
      <c r="VHV54" s="23"/>
      <c r="VHW54" s="21"/>
      <c r="VHX54" s="23"/>
      <c r="VHY54" s="24">
        <f>VHT54+VHV54+VHX54</f>
        <v>1.6896000000000002</v>
      </c>
      <c r="VRI54" s="20"/>
      <c r="VRJ54" s="21"/>
      <c r="VRK54" s="41" t="s">
        <v>25</v>
      </c>
      <c r="VRL54" s="21" t="s">
        <v>17</v>
      </c>
      <c r="VRM54" s="26">
        <v>2.4E-2</v>
      </c>
      <c r="VRN54" s="23">
        <f>VRN49*VRM54</f>
        <v>0.52800000000000002</v>
      </c>
      <c r="VRO54" s="21">
        <v>3.2</v>
      </c>
      <c r="VRP54" s="23">
        <f>VRO54*VRN54</f>
        <v>1.6896000000000002</v>
      </c>
      <c r="VRQ54" s="21"/>
      <c r="VRR54" s="23"/>
      <c r="VRS54" s="21"/>
      <c r="VRT54" s="23"/>
      <c r="VRU54" s="24">
        <f>VRP54+VRR54+VRT54</f>
        <v>1.6896000000000002</v>
      </c>
      <c r="WBE54" s="20"/>
      <c r="WBF54" s="21"/>
      <c r="WBG54" s="41" t="s">
        <v>25</v>
      </c>
      <c r="WBH54" s="21" t="s">
        <v>17</v>
      </c>
      <c r="WBI54" s="26">
        <v>2.4E-2</v>
      </c>
      <c r="WBJ54" s="23">
        <f>WBJ49*WBI54</f>
        <v>0.52800000000000002</v>
      </c>
      <c r="WBK54" s="21">
        <v>3.2</v>
      </c>
      <c r="WBL54" s="23">
        <f>WBK54*WBJ54</f>
        <v>1.6896000000000002</v>
      </c>
      <c r="WBM54" s="21"/>
      <c r="WBN54" s="23"/>
      <c r="WBO54" s="21"/>
      <c r="WBP54" s="23"/>
      <c r="WBQ54" s="24">
        <f>WBL54+WBN54+WBP54</f>
        <v>1.6896000000000002</v>
      </c>
      <c r="WLA54" s="20"/>
      <c r="WLB54" s="21"/>
      <c r="WLC54" s="41" t="s">
        <v>25</v>
      </c>
      <c r="WLD54" s="21" t="s">
        <v>17</v>
      </c>
      <c r="WLE54" s="26">
        <v>2.4E-2</v>
      </c>
      <c r="WLF54" s="23">
        <f>WLF49*WLE54</f>
        <v>0.52800000000000002</v>
      </c>
      <c r="WLG54" s="21">
        <v>3.2</v>
      </c>
      <c r="WLH54" s="23">
        <f>WLG54*WLF54</f>
        <v>1.6896000000000002</v>
      </c>
      <c r="WLI54" s="21"/>
      <c r="WLJ54" s="23"/>
      <c r="WLK54" s="21"/>
      <c r="WLL54" s="23"/>
      <c r="WLM54" s="24">
        <f>WLH54+WLJ54+WLL54</f>
        <v>1.6896000000000002</v>
      </c>
      <c r="WUW54" s="20"/>
      <c r="WUX54" s="21"/>
      <c r="WUY54" s="41" t="s">
        <v>25</v>
      </c>
      <c r="WUZ54" s="21" t="s">
        <v>17</v>
      </c>
      <c r="WVA54" s="26">
        <v>2.4E-2</v>
      </c>
      <c r="WVB54" s="23">
        <f>WVB49*WVA54</f>
        <v>0.52800000000000002</v>
      </c>
      <c r="WVC54" s="21">
        <v>3.2</v>
      </c>
      <c r="WVD54" s="23">
        <f>WVC54*WVB54</f>
        <v>1.6896000000000002</v>
      </c>
      <c r="WVE54" s="21"/>
      <c r="WVF54" s="23"/>
      <c r="WVG54" s="21"/>
      <c r="WVH54" s="23"/>
      <c r="WVI54" s="24">
        <f>WVD54+WVF54+WVH54</f>
        <v>1.6896000000000002</v>
      </c>
    </row>
    <row r="55" spans="1:16129" s="25" customFormat="1" x14ac:dyDescent="0.25">
      <c r="A55" s="20">
        <v>12</v>
      </c>
      <c r="B55" s="52" t="s">
        <v>57</v>
      </c>
      <c r="C55" s="21" t="s">
        <v>37</v>
      </c>
      <c r="D55" s="55">
        <v>1</v>
      </c>
      <c r="E55" s="56"/>
      <c r="F55" s="56"/>
      <c r="G55" s="56"/>
      <c r="H55" s="56"/>
      <c r="I55" s="56"/>
      <c r="J55" s="56"/>
      <c r="K55" s="57"/>
      <c r="L55" s="5" t="s">
        <v>73</v>
      </c>
    </row>
    <row r="56" spans="1:16129" s="25" customFormat="1" x14ac:dyDescent="0.25">
      <c r="A56" s="20"/>
      <c r="B56" s="41" t="s">
        <v>12</v>
      </c>
      <c r="C56" s="21" t="s">
        <v>13</v>
      </c>
      <c r="D56" s="56">
        <v>1.48</v>
      </c>
      <c r="E56" s="56"/>
      <c r="F56" s="56"/>
      <c r="G56" s="56"/>
      <c r="H56" s="56"/>
      <c r="I56" s="56"/>
      <c r="J56" s="56"/>
      <c r="K56" s="57"/>
      <c r="L56" s="5" t="s">
        <v>73</v>
      </c>
    </row>
    <row r="57" spans="1:16129" s="25" customFormat="1" x14ac:dyDescent="0.25">
      <c r="A57" s="20"/>
      <c r="B57" s="41" t="s">
        <v>23</v>
      </c>
      <c r="C57" s="21" t="s">
        <v>17</v>
      </c>
      <c r="D57" s="56">
        <v>1</v>
      </c>
      <c r="E57" s="56"/>
      <c r="F57" s="56"/>
      <c r="G57" s="56"/>
      <c r="H57" s="56"/>
      <c r="I57" s="56"/>
      <c r="J57" s="56"/>
      <c r="K57" s="57"/>
      <c r="L57" s="5" t="s">
        <v>73</v>
      </c>
    </row>
    <row r="58" spans="1:16129" s="25" customFormat="1" x14ac:dyDescent="0.25">
      <c r="A58" s="20"/>
      <c r="B58" s="21" t="s">
        <v>24</v>
      </c>
      <c r="C58" s="21"/>
      <c r="D58" s="56"/>
      <c r="E58" s="56"/>
      <c r="F58" s="56"/>
      <c r="G58" s="56"/>
      <c r="H58" s="56"/>
      <c r="I58" s="56"/>
      <c r="J58" s="56"/>
      <c r="K58" s="57"/>
      <c r="L58" s="5" t="s">
        <v>73</v>
      </c>
    </row>
    <row r="59" spans="1:16129" s="25" customFormat="1" x14ac:dyDescent="0.25">
      <c r="A59" s="20"/>
      <c r="B59" s="41" t="s">
        <v>58</v>
      </c>
      <c r="C59" s="21" t="s">
        <v>37</v>
      </c>
      <c r="D59" s="56">
        <v>1</v>
      </c>
      <c r="E59" s="56"/>
      <c r="F59" s="56"/>
      <c r="G59" s="56"/>
      <c r="H59" s="56"/>
      <c r="I59" s="56"/>
      <c r="J59" s="56"/>
      <c r="K59" s="57"/>
      <c r="L59" s="5" t="s">
        <v>74</v>
      </c>
    </row>
    <row r="60" spans="1:16129" s="25" customFormat="1" x14ac:dyDescent="0.25">
      <c r="A60" s="20"/>
      <c r="B60" s="41" t="s">
        <v>25</v>
      </c>
      <c r="C60" s="21" t="s">
        <v>17</v>
      </c>
      <c r="D60" s="56">
        <v>0.19</v>
      </c>
      <c r="E60" s="56"/>
      <c r="F60" s="56"/>
      <c r="G60" s="56"/>
      <c r="H60" s="56"/>
      <c r="I60" s="56"/>
      <c r="J60" s="56"/>
      <c r="K60" s="57"/>
      <c r="L60" s="5" t="s">
        <v>74</v>
      </c>
    </row>
    <row r="61" spans="1:16129" s="25" customFormat="1" x14ac:dyDescent="0.25">
      <c r="A61" s="20">
        <v>13</v>
      </c>
      <c r="B61" s="42" t="s">
        <v>59</v>
      </c>
      <c r="C61" s="21" t="s">
        <v>34</v>
      </c>
      <c r="D61" s="55">
        <v>4</v>
      </c>
      <c r="E61" s="56"/>
      <c r="F61" s="56"/>
      <c r="G61" s="56"/>
      <c r="H61" s="56"/>
      <c r="I61" s="56"/>
      <c r="J61" s="56"/>
      <c r="K61" s="57"/>
      <c r="L61" s="5" t="s">
        <v>73</v>
      </c>
    </row>
    <row r="62" spans="1:16129" s="25" customFormat="1" x14ac:dyDescent="0.25">
      <c r="A62" s="20"/>
      <c r="B62" s="41" t="s">
        <v>12</v>
      </c>
      <c r="C62" s="21" t="s">
        <v>13</v>
      </c>
      <c r="D62" s="56">
        <v>1.556</v>
      </c>
      <c r="E62" s="56"/>
      <c r="F62" s="56"/>
      <c r="G62" s="56"/>
      <c r="H62" s="56"/>
      <c r="I62" s="56"/>
      <c r="J62" s="56"/>
      <c r="K62" s="57"/>
      <c r="L62" s="5" t="s">
        <v>73</v>
      </c>
    </row>
    <row r="63" spans="1:16129" s="25" customFormat="1" x14ac:dyDescent="0.25">
      <c r="A63" s="20"/>
      <c r="B63" s="51" t="s">
        <v>16</v>
      </c>
      <c r="C63" s="33" t="s">
        <v>17</v>
      </c>
      <c r="D63" s="56">
        <v>0.60399999999999998</v>
      </c>
      <c r="E63" s="64"/>
      <c r="F63" s="64"/>
      <c r="G63" s="64"/>
      <c r="H63" s="64"/>
      <c r="I63" s="64"/>
      <c r="J63" s="64"/>
      <c r="K63" s="57"/>
      <c r="L63" s="5" t="s">
        <v>73</v>
      </c>
    </row>
    <row r="64" spans="1:16129" s="25" customFormat="1" x14ac:dyDescent="0.25">
      <c r="A64" s="20"/>
      <c r="B64" s="21" t="s">
        <v>24</v>
      </c>
      <c r="C64" s="21"/>
      <c r="D64" s="56"/>
      <c r="E64" s="56"/>
      <c r="F64" s="56"/>
      <c r="G64" s="56"/>
      <c r="H64" s="56"/>
      <c r="I64" s="56"/>
      <c r="J64" s="56"/>
      <c r="K64" s="57"/>
      <c r="L64" s="5" t="s">
        <v>73</v>
      </c>
    </row>
    <row r="65" spans="1:12" s="25" customFormat="1" x14ac:dyDescent="0.25">
      <c r="A65" s="20"/>
      <c r="B65" s="54" t="s">
        <v>66</v>
      </c>
      <c r="C65" s="21" t="s">
        <v>34</v>
      </c>
      <c r="D65" s="56">
        <v>4</v>
      </c>
      <c r="E65" s="56"/>
      <c r="F65" s="56"/>
      <c r="G65" s="56"/>
      <c r="H65" s="56"/>
      <c r="I65" s="56"/>
      <c r="J65" s="56"/>
      <c r="K65" s="57"/>
      <c r="L65" s="5" t="s">
        <v>76</v>
      </c>
    </row>
    <row r="66" spans="1:12" s="25" customFormat="1" x14ac:dyDescent="0.25">
      <c r="A66" s="20"/>
      <c r="B66" s="41" t="s">
        <v>25</v>
      </c>
      <c r="C66" s="21" t="s">
        <v>17</v>
      </c>
      <c r="D66" s="56">
        <v>9.6000000000000002E-2</v>
      </c>
      <c r="E66" s="56"/>
      <c r="F66" s="56"/>
      <c r="G66" s="56"/>
      <c r="H66" s="56"/>
      <c r="I66" s="56"/>
      <c r="J66" s="56"/>
      <c r="K66" s="57"/>
      <c r="L66" s="5" t="s">
        <v>74</v>
      </c>
    </row>
    <row r="67" spans="1:12" s="25" customFormat="1" x14ac:dyDescent="0.25">
      <c r="A67" s="20">
        <v>14</v>
      </c>
      <c r="B67" s="47" t="s">
        <v>67</v>
      </c>
      <c r="C67" s="21" t="s">
        <v>37</v>
      </c>
      <c r="D67" s="55">
        <v>1</v>
      </c>
      <c r="E67" s="56"/>
      <c r="F67" s="56"/>
      <c r="G67" s="56"/>
      <c r="H67" s="56"/>
      <c r="I67" s="56"/>
      <c r="J67" s="56"/>
      <c r="K67" s="57"/>
      <c r="L67" s="5" t="s">
        <v>73</v>
      </c>
    </row>
    <row r="68" spans="1:12" s="25" customFormat="1" x14ac:dyDescent="0.25">
      <c r="A68" s="20"/>
      <c r="B68" s="41" t="s">
        <v>12</v>
      </c>
      <c r="C68" s="21" t="s">
        <v>13</v>
      </c>
      <c r="D68" s="56">
        <v>1.48</v>
      </c>
      <c r="E68" s="56"/>
      <c r="F68" s="56"/>
      <c r="G68" s="56"/>
      <c r="H68" s="56"/>
      <c r="I68" s="56"/>
      <c r="J68" s="56"/>
      <c r="K68" s="57"/>
      <c r="L68" s="5" t="s">
        <v>73</v>
      </c>
    </row>
    <row r="69" spans="1:12" s="25" customFormat="1" x14ac:dyDescent="0.25">
      <c r="A69" s="20"/>
      <c r="B69" s="41" t="s">
        <v>23</v>
      </c>
      <c r="C69" s="21" t="s">
        <v>17</v>
      </c>
      <c r="D69" s="56">
        <v>1</v>
      </c>
      <c r="E69" s="56"/>
      <c r="F69" s="56"/>
      <c r="G69" s="56"/>
      <c r="H69" s="56"/>
      <c r="I69" s="56"/>
      <c r="J69" s="56"/>
      <c r="K69" s="57"/>
      <c r="L69" s="5" t="s">
        <v>73</v>
      </c>
    </row>
    <row r="70" spans="1:12" s="25" customFormat="1" x14ac:dyDescent="0.25">
      <c r="A70" s="20"/>
      <c r="B70" s="21" t="s">
        <v>24</v>
      </c>
      <c r="C70" s="21"/>
      <c r="D70" s="56"/>
      <c r="E70" s="56"/>
      <c r="F70" s="56"/>
      <c r="G70" s="56"/>
      <c r="H70" s="56"/>
      <c r="I70" s="56"/>
      <c r="J70" s="56"/>
      <c r="K70" s="57"/>
      <c r="L70" s="5" t="s">
        <v>73</v>
      </c>
    </row>
    <row r="71" spans="1:12" s="25" customFormat="1" x14ac:dyDescent="0.25">
      <c r="A71" s="20"/>
      <c r="B71" s="41" t="s">
        <v>68</v>
      </c>
      <c r="C71" s="21"/>
      <c r="D71" s="56">
        <v>1</v>
      </c>
      <c r="E71" s="56"/>
      <c r="F71" s="56"/>
      <c r="G71" s="56"/>
      <c r="H71" s="56"/>
      <c r="I71" s="56"/>
      <c r="J71" s="56"/>
      <c r="K71" s="57"/>
      <c r="L71" s="5" t="s">
        <v>76</v>
      </c>
    </row>
    <row r="72" spans="1:12" s="25" customFormat="1" x14ac:dyDescent="0.25">
      <c r="A72" s="20"/>
      <c r="B72" s="41" t="s">
        <v>25</v>
      </c>
      <c r="C72" s="21" t="s">
        <v>17</v>
      </c>
      <c r="D72" s="56">
        <v>0.19</v>
      </c>
      <c r="E72" s="56"/>
      <c r="F72" s="56"/>
      <c r="G72" s="56"/>
      <c r="H72" s="56"/>
      <c r="I72" s="56"/>
      <c r="J72" s="56"/>
      <c r="K72" s="57"/>
      <c r="L72" s="5" t="s">
        <v>74</v>
      </c>
    </row>
    <row r="73" spans="1:12" s="25" customFormat="1" x14ac:dyDescent="0.25">
      <c r="A73" s="20">
        <v>15</v>
      </c>
      <c r="B73" s="47" t="s">
        <v>60</v>
      </c>
      <c r="C73" s="21" t="s">
        <v>54</v>
      </c>
      <c r="D73" s="55">
        <v>1</v>
      </c>
      <c r="E73" s="56"/>
      <c r="F73" s="56"/>
      <c r="G73" s="56"/>
      <c r="H73" s="56"/>
      <c r="I73" s="56"/>
      <c r="J73" s="56"/>
      <c r="K73" s="57"/>
      <c r="L73" s="5" t="s">
        <v>73</v>
      </c>
    </row>
    <row r="74" spans="1:12" s="25" customFormat="1" x14ac:dyDescent="0.25">
      <c r="A74" s="20"/>
      <c r="B74" s="41" t="s">
        <v>12</v>
      </c>
      <c r="C74" s="21" t="s">
        <v>13</v>
      </c>
      <c r="D74" s="56">
        <v>4.28</v>
      </c>
      <c r="E74" s="56"/>
      <c r="F74" s="56"/>
      <c r="G74" s="56"/>
      <c r="H74" s="56"/>
      <c r="I74" s="56"/>
      <c r="J74" s="56"/>
      <c r="K74" s="57"/>
      <c r="L74" s="5" t="s">
        <v>73</v>
      </c>
    </row>
    <row r="75" spans="1:12" s="25" customFormat="1" x14ac:dyDescent="0.25">
      <c r="A75" s="20"/>
      <c r="B75" s="41" t="s">
        <v>23</v>
      </c>
      <c r="C75" s="21" t="s">
        <v>17</v>
      </c>
      <c r="D75" s="56">
        <v>1.56</v>
      </c>
      <c r="E75" s="56"/>
      <c r="F75" s="56"/>
      <c r="G75" s="56"/>
      <c r="H75" s="56"/>
      <c r="I75" s="56"/>
      <c r="J75" s="56"/>
      <c r="K75" s="57"/>
      <c r="L75" s="5" t="s">
        <v>73</v>
      </c>
    </row>
    <row r="76" spans="1:12" s="25" customFormat="1" x14ac:dyDescent="0.25">
      <c r="A76" s="20"/>
      <c r="B76" s="21" t="s">
        <v>24</v>
      </c>
      <c r="C76" s="21"/>
      <c r="D76" s="56"/>
      <c r="E76" s="56"/>
      <c r="F76" s="56"/>
      <c r="G76" s="56"/>
      <c r="H76" s="56"/>
      <c r="I76" s="56"/>
      <c r="J76" s="56"/>
      <c r="K76" s="57"/>
      <c r="L76" s="5" t="s">
        <v>73</v>
      </c>
    </row>
    <row r="77" spans="1:12" s="25" customFormat="1" x14ac:dyDescent="0.25">
      <c r="A77" s="20"/>
      <c r="B77" s="41" t="s">
        <v>49</v>
      </c>
      <c r="C77" s="21" t="s">
        <v>26</v>
      </c>
      <c r="D77" s="56">
        <v>0.4</v>
      </c>
      <c r="E77" s="56"/>
      <c r="F77" s="56"/>
      <c r="G77" s="56"/>
      <c r="H77" s="56"/>
      <c r="I77" s="56"/>
      <c r="J77" s="56"/>
      <c r="K77" s="57"/>
      <c r="L77" s="5" t="s">
        <v>76</v>
      </c>
    </row>
    <row r="78" spans="1:12" s="25" customFormat="1" x14ac:dyDescent="0.25">
      <c r="A78" s="20"/>
      <c r="B78" s="41" t="s">
        <v>25</v>
      </c>
      <c r="C78" s="21" t="s">
        <v>17</v>
      </c>
      <c r="D78" s="56">
        <v>1.27</v>
      </c>
      <c r="E78" s="56"/>
      <c r="F78" s="56"/>
      <c r="G78" s="56"/>
      <c r="H78" s="56"/>
      <c r="I78" s="56"/>
      <c r="J78" s="56"/>
      <c r="K78" s="57"/>
      <c r="L78" s="5" t="s">
        <v>74</v>
      </c>
    </row>
    <row r="79" spans="1:12" s="43" customFormat="1" x14ac:dyDescent="0.25">
      <c r="A79" s="31">
        <v>16</v>
      </c>
      <c r="B79" s="42" t="s">
        <v>62</v>
      </c>
      <c r="C79" s="8" t="s">
        <v>22</v>
      </c>
      <c r="D79" s="55">
        <v>76</v>
      </c>
      <c r="E79" s="62"/>
      <c r="F79" s="62"/>
      <c r="G79" s="62"/>
      <c r="H79" s="62"/>
      <c r="I79" s="62"/>
      <c r="J79" s="62"/>
      <c r="K79" s="63"/>
      <c r="L79" s="5" t="s">
        <v>73</v>
      </c>
    </row>
    <row r="80" spans="1:12" s="43" customFormat="1" x14ac:dyDescent="0.25">
      <c r="A80" s="31"/>
      <c r="B80" s="48" t="s">
        <v>12</v>
      </c>
      <c r="C80" s="32" t="s">
        <v>13</v>
      </c>
      <c r="D80" s="62">
        <v>136.80000000000001</v>
      </c>
      <c r="E80" s="62"/>
      <c r="F80" s="62"/>
      <c r="G80" s="62"/>
      <c r="H80" s="62"/>
      <c r="I80" s="62"/>
      <c r="J80" s="62"/>
      <c r="K80" s="63"/>
      <c r="L80" s="5" t="s">
        <v>73</v>
      </c>
    </row>
    <row r="81" spans="1:12" s="43" customFormat="1" ht="15.75" x14ac:dyDescent="0.25">
      <c r="A81" s="31"/>
      <c r="B81" s="49" t="s">
        <v>61</v>
      </c>
      <c r="C81" s="32" t="s">
        <v>75</v>
      </c>
      <c r="D81" s="62">
        <v>83.600000000000009</v>
      </c>
      <c r="E81" s="62"/>
      <c r="F81" s="62"/>
      <c r="G81" s="62"/>
      <c r="H81" s="62"/>
      <c r="I81" s="62"/>
      <c r="J81" s="62"/>
      <c r="K81" s="63"/>
      <c r="L81" s="5" t="s">
        <v>74</v>
      </c>
    </row>
    <row r="82" spans="1:12" s="43" customFormat="1" ht="27.75" customHeight="1" x14ac:dyDescent="0.25">
      <c r="A82" s="28">
        <v>17</v>
      </c>
      <c r="B82" s="42" t="s">
        <v>78</v>
      </c>
      <c r="C82" s="8" t="s">
        <v>22</v>
      </c>
      <c r="D82" s="55">
        <v>110</v>
      </c>
      <c r="E82" s="56"/>
      <c r="F82" s="56"/>
      <c r="G82" s="56"/>
      <c r="H82" s="56"/>
      <c r="I82" s="56"/>
      <c r="J82" s="56"/>
      <c r="K82" s="57"/>
      <c r="L82" s="5" t="s">
        <v>73</v>
      </c>
    </row>
    <row r="83" spans="1:12" s="43" customFormat="1" x14ac:dyDescent="0.25">
      <c r="A83" s="28"/>
      <c r="B83" s="44" t="s">
        <v>12</v>
      </c>
      <c r="C83" s="8" t="s">
        <v>13</v>
      </c>
      <c r="D83" s="56">
        <v>14.74</v>
      </c>
      <c r="E83" s="56"/>
      <c r="F83" s="56"/>
      <c r="G83" s="56"/>
      <c r="H83" s="56"/>
      <c r="I83" s="56"/>
      <c r="J83" s="56"/>
      <c r="K83" s="57"/>
      <c r="L83" s="5" t="s">
        <v>73</v>
      </c>
    </row>
    <row r="84" spans="1:12" s="43" customFormat="1" x14ac:dyDescent="0.25">
      <c r="A84" s="28"/>
      <c r="B84" s="44" t="s">
        <v>20</v>
      </c>
      <c r="C84" s="8" t="s">
        <v>15</v>
      </c>
      <c r="D84" s="56">
        <v>3.1999</v>
      </c>
      <c r="E84" s="56"/>
      <c r="F84" s="56"/>
      <c r="G84" s="56"/>
      <c r="H84" s="56"/>
      <c r="I84" s="56"/>
      <c r="J84" s="56"/>
      <c r="K84" s="57"/>
      <c r="L84" s="5" t="s">
        <v>73</v>
      </c>
    </row>
    <row r="85" spans="1:12" s="43" customFormat="1" x14ac:dyDescent="0.25">
      <c r="A85" s="28"/>
      <c r="B85" s="44" t="s">
        <v>21</v>
      </c>
      <c r="C85" s="8" t="s">
        <v>15</v>
      </c>
      <c r="D85" s="56">
        <v>14.3</v>
      </c>
      <c r="E85" s="56"/>
      <c r="F85" s="56"/>
      <c r="G85" s="56"/>
      <c r="H85" s="56"/>
      <c r="I85" s="56"/>
      <c r="J85" s="56"/>
      <c r="K85" s="57"/>
      <c r="L85" s="5" t="s">
        <v>73</v>
      </c>
    </row>
    <row r="86" spans="1:12" s="43" customFormat="1" ht="15.75" x14ac:dyDescent="0.25">
      <c r="A86" s="38"/>
      <c r="B86" s="44" t="s">
        <v>79</v>
      </c>
      <c r="C86" s="8" t="s">
        <v>75</v>
      </c>
      <c r="D86" s="56">
        <v>121.00000000000001</v>
      </c>
      <c r="E86" s="56"/>
      <c r="F86" s="56"/>
      <c r="G86" s="56"/>
      <c r="H86" s="56"/>
      <c r="I86" s="56"/>
      <c r="J86" s="56"/>
      <c r="K86" s="57"/>
      <c r="L86" s="5" t="s">
        <v>74</v>
      </c>
    </row>
    <row r="87" spans="1:12" s="25" customFormat="1" x14ac:dyDescent="0.25">
      <c r="A87" s="20">
        <v>18</v>
      </c>
      <c r="B87" s="42" t="s">
        <v>65</v>
      </c>
      <c r="C87" s="21" t="s">
        <v>63</v>
      </c>
      <c r="D87" s="55">
        <v>1</v>
      </c>
      <c r="E87" s="56"/>
      <c r="F87" s="56"/>
      <c r="G87" s="56"/>
      <c r="H87" s="56"/>
      <c r="I87" s="56"/>
      <c r="J87" s="56"/>
      <c r="K87" s="57"/>
      <c r="L87" s="5" t="s">
        <v>73</v>
      </c>
    </row>
    <row r="88" spans="1:12" s="25" customFormat="1" x14ac:dyDescent="0.25">
      <c r="A88" s="20"/>
      <c r="B88" s="41" t="s">
        <v>12</v>
      </c>
      <c r="C88" s="21" t="s">
        <v>13</v>
      </c>
      <c r="D88" s="56">
        <v>1.78</v>
      </c>
      <c r="E88" s="56"/>
      <c r="F88" s="56"/>
      <c r="G88" s="56"/>
      <c r="H88" s="56"/>
      <c r="I88" s="56"/>
      <c r="J88" s="56"/>
      <c r="K88" s="57"/>
      <c r="L88" s="5" t="s">
        <v>73</v>
      </c>
    </row>
    <row r="89" spans="1:12" s="25" customFormat="1" x14ac:dyDescent="0.25">
      <c r="A89" s="20"/>
      <c r="B89" s="41" t="s">
        <v>23</v>
      </c>
      <c r="C89" s="21" t="s">
        <v>17</v>
      </c>
      <c r="D89" s="56">
        <v>0.12</v>
      </c>
      <c r="E89" s="56"/>
      <c r="F89" s="56"/>
      <c r="G89" s="56"/>
      <c r="H89" s="56"/>
      <c r="I89" s="56"/>
      <c r="J89" s="56"/>
      <c r="K89" s="57"/>
      <c r="L89" s="5" t="s">
        <v>73</v>
      </c>
    </row>
    <row r="90" spans="1:12" s="25" customFormat="1" x14ac:dyDescent="0.25">
      <c r="A90" s="20"/>
      <c r="B90" s="21" t="s">
        <v>24</v>
      </c>
      <c r="C90" s="21"/>
      <c r="D90" s="56"/>
      <c r="E90" s="56"/>
      <c r="F90" s="56"/>
      <c r="G90" s="56"/>
      <c r="H90" s="56"/>
      <c r="I90" s="56"/>
      <c r="J90" s="56"/>
      <c r="K90" s="57"/>
      <c r="L90" s="5" t="s">
        <v>73</v>
      </c>
    </row>
    <row r="91" spans="1:12" s="25" customFormat="1" x14ac:dyDescent="0.25">
      <c r="A91" s="20"/>
      <c r="B91" s="41" t="s">
        <v>64</v>
      </c>
      <c r="C91" s="21" t="s">
        <v>63</v>
      </c>
      <c r="D91" s="56">
        <v>1</v>
      </c>
      <c r="E91" s="56"/>
      <c r="F91" s="56"/>
      <c r="G91" s="56"/>
      <c r="H91" s="56"/>
      <c r="I91" s="56"/>
      <c r="J91" s="56"/>
      <c r="K91" s="57"/>
      <c r="L91" s="5" t="s">
        <v>76</v>
      </c>
    </row>
    <row r="92" spans="1:12" s="25" customFormat="1" x14ac:dyDescent="0.25">
      <c r="A92" s="20"/>
      <c r="B92" s="41" t="s">
        <v>69</v>
      </c>
      <c r="C92" s="21" t="s">
        <v>34</v>
      </c>
      <c r="D92" s="56">
        <v>1</v>
      </c>
      <c r="E92" s="56"/>
      <c r="F92" s="56"/>
      <c r="G92" s="56"/>
      <c r="H92" s="56"/>
      <c r="I92" s="56"/>
      <c r="J92" s="56"/>
      <c r="K92" s="57"/>
      <c r="L92" s="5" t="s">
        <v>76</v>
      </c>
    </row>
    <row r="93" spans="1:12" s="25" customFormat="1" x14ac:dyDescent="0.25">
      <c r="A93" s="20"/>
      <c r="B93" s="41" t="s">
        <v>70</v>
      </c>
      <c r="C93" s="21" t="s">
        <v>34</v>
      </c>
      <c r="D93" s="56">
        <v>1.78</v>
      </c>
      <c r="E93" s="56"/>
      <c r="F93" s="56"/>
      <c r="G93" s="56"/>
      <c r="H93" s="56"/>
      <c r="I93" s="56"/>
      <c r="J93" s="56"/>
      <c r="K93" s="57"/>
      <c r="L93" s="5" t="s">
        <v>76</v>
      </c>
    </row>
    <row r="94" spans="1:12" s="25" customFormat="1" ht="15" thickBot="1" x14ac:dyDescent="0.3">
      <c r="A94" s="20"/>
      <c r="B94" s="41" t="s">
        <v>25</v>
      </c>
      <c r="C94" s="21" t="s">
        <v>17</v>
      </c>
      <c r="D94" s="56">
        <v>1.1299999999999999</v>
      </c>
      <c r="E94" s="56"/>
      <c r="F94" s="56"/>
      <c r="G94" s="56"/>
      <c r="H94" s="56"/>
      <c r="I94" s="56"/>
      <c r="J94" s="56"/>
      <c r="K94" s="57"/>
      <c r="L94" s="5" t="s">
        <v>74</v>
      </c>
    </row>
    <row r="95" spans="1:12" ht="15" thickBot="1" x14ac:dyDescent="0.3">
      <c r="A95" s="72"/>
      <c r="B95" s="73" t="s">
        <v>27</v>
      </c>
      <c r="C95" s="74"/>
      <c r="D95" s="75"/>
      <c r="E95" s="75"/>
      <c r="F95" s="76">
        <f>SUM(F10:F94)</f>
        <v>0</v>
      </c>
      <c r="G95" s="75"/>
      <c r="H95" s="76">
        <f>SUM(H10:H94)</f>
        <v>0</v>
      </c>
      <c r="I95" s="75"/>
      <c r="J95" s="76">
        <f>SUM(J10:J94)</f>
        <v>0</v>
      </c>
      <c r="K95" s="77">
        <f>SUM(K9:K94)</f>
        <v>0</v>
      </c>
    </row>
    <row r="96" spans="1:12" x14ac:dyDescent="0.25">
      <c r="A96" s="85"/>
      <c r="B96" s="86" t="s">
        <v>28</v>
      </c>
      <c r="C96" s="87"/>
      <c r="D96" s="88"/>
      <c r="E96" s="88"/>
      <c r="F96" s="89">
        <f>F95*C96</f>
        <v>0</v>
      </c>
      <c r="G96" s="88"/>
      <c r="H96" s="88"/>
      <c r="I96" s="88"/>
      <c r="J96" s="88"/>
      <c r="K96" s="90">
        <f>F96</f>
        <v>0</v>
      </c>
    </row>
    <row r="97" spans="1:11" x14ac:dyDescent="0.25">
      <c r="A97" s="91"/>
      <c r="B97" s="81" t="s">
        <v>29</v>
      </c>
      <c r="C97" s="78"/>
      <c r="D97" s="80"/>
      <c r="E97" s="80"/>
      <c r="F97" s="80"/>
      <c r="G97" s="80"/>
      <c r="H97" s="80"/>
      <c r="I97" s="80"/>
      <c r="J97" s="80"/>
      <c r="K97" s="92">
        <f>SUM(K95:K96)</f>
        <v>0</v>
      </c>
    </row>
    <row r="98" spans="1:11" x14ac:dyDescent="0.25">
      <c r="A98" s="91"/>
      <c r="B98" s="44" t="s">
        <v>30</v>
      </c>
      <c r="C98" s="79"/>
      <c r="D98" s="80"/>
      <c r="E98" s="80"/>
      <c r="F98" s="80"/>
      <c r="G98" s="80"/>
      <c r="H98" s="80"/>
      <c r="I98" s="80"/>
      <c r="J98" s="80"/>
      <c r="K98" s="57">
        <f>K97*C98</f>
        <v>0</v>
      </c>
    </row>
    <row r="99" spans="1:11" x14ac:dyDescent="0.25">
      <c r="A99" s="91"/>
      <c r="B99" s="81" t="s">
        <v>29</v>
      </c>
      <c r="C99" s="78"/>
      <c r="D99" s="80"/>
      <c r="E99" s="80"/>
      <c r="F99" s="80"/>
      <c r="G99" s="80"/>
      <c r="H99" s="80"/>
      <c r="I99" s="80"/>
      <c r="J99" s="80"/>
      <c r="K99" s="92">
        <f>K97+K98</f>
        <v>0</v>
      </c>
    </row>
    <row r="100" spans="1:11" x14ac:dyDescent="0.25">
      <c r="A100" s="91"/>
      <c r="B100" s="44" t="s">
        <v>31</v>
      </c>
      <c r="C100" s="79"/>
      <c r="D100" s="80"/>
      <c r="E100" s="80"/>
      <c r="F100" s="80"/>
      <c r="G100" s="80"/>
      <c r="H100" s="80"/>
      <c r="I100" s="80"/>
      <c r="J100" s="80"/>
      <c r="K100" s="57">
        <f>K99*C100</f>
        <v>0</v>
      </c>
    </row>
    <row r="101" spans="1:11" x14ac:dyDescent="0.25">
      <c r="A101" s="91"/>
      <c r="B101" s="81" t="s">
        <v>29</v>
      </c>
      <c r="C101" s="78"/>
      <c r="D101" s="80"/>
      <c r="E101" s="80"/>
      <c r="F101" s="80"/>
      <c r="G101" s="80"/>
      <c r="H101" s="80"/>
      <c r="I101" s="80"/>
      <c r="J101" s="80"/>
      <c r="K101" s="92">
        <f>K99+K100</f>
        <v>0</v>
      </c>
    </row>
    <row r="102" spans="1:11" x14ac:dyDescent="0.25">
      <c r="A102" s="91"/>
      <c r="B102" s="82" t="s">
        <v>71</v>
      </c>
      <c r="C102" s="79"/>
      <c r="D102" s="80"/>
      <c r="E102" s="80"/>
      <c r="F102" s="80"/>
      <c r="G102" s="80"/>
      <c r="H102" s="80"/>
      <c r="I102" s="80"/>
      <c r="J102" s="80"/>
      <c r="K102" s="57">
        <f>K101*C102</f>
        <v>0</v>
      </c>
    </row>
    <row r="103" spans="1:11" x14ac:dyDescent="0.25">
      <c r="A103" s="91"/>
      <c r="B103" s="83" t="s">
        <v>9</v>
      </c>
      <c r="C103" s="78"/>
      <c r="D103" s="80"/>
      <c r="E103" s="80"/>
      <c r="F103" s="80"/>
      <c r="G103" s="80"/>
      <c r="H103" s="80"/>
      <c r="I103" s="80"/>
      <c r="J103" s="80"/>
      <c r="K103" s="92">
        <f>K102+K101</f>
        <v>0</v>
      </c>
    </row>
    <row r="104" spans="1:11" x14ac:dyDescent="0.25">
      <c r="A104" s="91"/>
      <c r="B104" s="84" t="s">
        <v>72</v>
      </c>
      <c r="C104" s="79"/>
      <c r="D104" s="80"/>
      <c r="E104" s="80"/>
      <c r="F104" s="80"/>
      <c r="G104" s="80"/>
      <c r="H104" s="80"/>
      <c r="I104" s="80"/>
      <c r="J104" s="80"/>
      <c r="K104" s="57" t="e">
        <f>#REF!*C104</f>
        <v>#REF!</v>
      </c>
    </row>
    <row r="105" spans="1:11" ht="15" thickBot="1" x14ac:dyDescent="0.3">
      <c r="A105" s="93"/>
      <c r="B105" s="94" t="s">
        <v>32</v>
      </c>
      <c r="C105" s="95"/>
      <c r="D105" s="96"/>
      <c r="E105" s="96"/>
      <c r="F105" s="96"/>
      <c r="G105" s="96"/>
      <c r="H105" s="96"/>
      <c r="I105" s="96"/>
      <c r="J105" s="96"/>
      <c r="K105" s="97" t="e">
        <f>K104+#REF!</f>
        <v>#REF!</v>
      </c>
    </row>
  </sheetData>
  <autoFilter ref="A8:L105"/>
  <mergeCells count="7">
    <mergeCell ref="E6:F6"/>
    <mergeCell ref="G6:H6"/>
    <mergeCell ref="I6:J6"/>
    <mergeCell ref="A6:A7"/>
    <mergeCell ref="B6:B7"/>
    <mergeCell ref="C6:C7"/>
    <mergeCell ref="D6:D7"/>
  </mergeCells>
  <pageMargins left="0.2" right="0.19" top="0.17" bottom="0.21" header="0.17" footer="0.16"/>
  <pageSetup paperSize="9" scale="86" orientation="landscape" r:id="rId1"/>
  <headerFooter alignWithMargins="0"/>
  <ignoredErrors>
    <ignoredError sqref="F96:K98 F99:J103 F104:J104 F95:J95" unlockedFormula="1"/>
    <ignoredError sqref="K99:K103 K104" formula="1" unlockedFormula="1"/>
    <ignoredError sqref="K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2019-08-13T13:08:43Z</dcterms:modified>
</cp:coreProperties>
</file>